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F07FD258-70CC-4FBE-944C-1FEFF9A1E065}" xr6:coauthVersionLast="47" xr6:coauthVersionMax="47" xr10:uidLastSave="{00000000-0000-0000-0000-000000000000}"/>
  <bookViews>
    <workbookView xWindow="-110" yWindow="-110" windowWidth="19420" windowHeight="11500" tabRatio="565" activeTab="1" xr2:uid="{00000000-000D-0000-FFFF-FFFF00000000}"/>
  </bookViews>
  <sheets>
    <sheet name="WK41・2025" sheetId="589" r:id="rId1"/>
    <sheet name="WK40・2025" sheetId="588" r:id="rId2"/>
    <sheet name="WK39・2025" sheetId="587" r:id="rId3"/>
    <sheet name="WK38・2025" sheetId="586" r:id="rId4"/>
    <sheet name="WK37・2025" sheetId="585" r:id="rId5"/>
    <sheet name="WK36・2025" sheetId="584" r:id="rId6"/>
    <sheet name="WK35・2025" sheetId="583" r:id="rId7"/>
    <sheet name="WK34・2025" sheetId="582" r:id="rId8"/>
    <sheet name="WK33・2025" sheetId="581" r:id="rId9"/>
    <sheet name="WK32・2025" sheetId="580" r:id="rId10"/>
    <sheet name="WK31・2025" sheetId="579" r:id="rId11"/>
    <sheet name="WK30・2025" sheetId="578" r:id="rId12"/>
    <sheet name="WK29・2025 " sheetId="577" r:id="rId13"/>
    <sheet name="WK28・2025 " sheetId="576" r:id="rId14"/>
    <sheet name="WK27・2025" sheetId="575" r:id="rId15"/>
    <sheet name="WK26・2025" sheetId="574" r:id="rId16"/>
    <sheet name="WK25・2025" sheetId="573" r:id="rId17"/>
    <sheet name="WK24・2025" sheetId="572" r:id="rId18"/>
    <sheet name="WK23・2025" sheetId="571" r:id="rId19"/>
    <sheet name="WK22・2025" sheetId="570" r:id="rId20"/>
    <sheet name="WK21・2025" sheetId="569" r:id="rId21"/>
    <sheet name="WK20・2025" sheetId="568" r:id="rId22"/>
    <sheet name="WK19・2025" sheetId="563" r:id="rId23"/>
    <sheet name="WK18・2025" sheetId="564" r:id="rId24"/>
    <sheet name="WK17・2025" sheetId="562" r:id="rId25"/>
    <sheet name="WK16・2025" sheetId="561" r:id="rId26"/>
    <sheet name="WK15・2025" sheetId="559" r:id="rId27"/>
    <sheet name="WK14・2025" sheetId="558" r:id="rId28"/>
    <sheet name="WK13・2025" sheetId="557" r:id="rId29"/>
    <sheet name="WK12・2025" sheetId="556" r:id="rId30"/>
    <sheet name="WK11・2025" sheetId="555" r:id="rId31"/>
    <sheet name="WK10・2025" sheetId="560" r:id="rId32"/>
    <sheet name="WK09・2025" sheetId="553" r:id="rId33"/>
    <sheet name="WK08・2025" sheetId="552" r:id="rId34"/>
    <sheet name="WK07・2025" sheetId="551" r:id="rId35"/>
    <sheet name="WK06・2025" sheetId="550" r:id="rId36"/>
    <sheet name="WK05・2025" sheetId="549" r:id="rId37"/>
    <sheet name="WK04・2025" sheetId="548" r:id="rId38"/>
    <sheet name="WK03・2025 " sheetId="547" r:id="rId39"/>
    <sheet name="WK02・2025 " sheetId="546" r:id="rId40"/>
    <sheet name="WK01・2025 " sheetId="543" r:id="rId41"/>
    <sheet name="WK52・2024 " sheetId="542" r:id="rId42"/>
    <sheet name="WK51・2024" sheetId="541" r:id="rId43"/>
    <sheet name="WK50・2024" sheetId="540" r:id="rId44"/>
    <sheet name="WK49・2024" sheetId="539" r:id="rId45"/>
    <sheet name="WK48・2024 " sheetId="538" r:id="rId46"/>
    <sheet name="WK47・2024" sheetId="536" r:id="rId47"/>
    <sheet name="WK46・2024" sheetId="537" r:id="rId48"/>
    <sheet name="WK45・2024" sheetId="535" r:id="rId49"/>
    <sheet name="WK44・2024 " sheetId="534" r:id="rId50"/>
    <sheet name="WK43・2024" sheetId="533" r:id="rId51"/>
    <sheet name="WK42・2024" sheetId="532" r:id="rId52"/>
    <sheet name="WK41・2024" sheetId="531" r:id="rId53"/>
    <sheet name="WK40・2024" sheetId="530" r:id="rId54"/>
    <sheet name="WK39・2024" sheetId="529" r:id="rId55"/>
    <sheet name="WK38・2024" sheetId="527" r:id="rId56"/>
    <sheet name="WK37・2024" sheetId="528" r:id="rId57"/>
    <sheet name="WK36・2024" sheetId="526" r:id="rId58"/>
    <sheet name="WK35・2024" sheetId="525" r:id="rId59"/>
    <sheet name="WK34・2024" sheetId="522" r:id="rId60"/>
    <sheet name="WK33・2024" sheetId="521" r:id="rId61"/>
    <sheet name="WK32・2024 " sheetId="520" r:id="rId62"/>
    <sheet name="WK31・2024 " sheetId="519" r:id="rId63"/>
    <sheet name="WK30・2024" sheetId="518" r:id="rId64"/>
    <sheet name="WK29・2024" sheetId="517" r:id="rId65"/>
    <sheet name="WK28・2024" sheetId="516" r:id="rId66"/>
    <sheet name="WK27・2024" sheetId="515" r:id="rId67"/>
    <sheet name="WK26・2024 " sheetId="514" r:id="rId68"/>
    <sheet name="WK25・2024" sheetId="513" r:id="rId69"/>
    <sheet name="WK24・2024 " sheetId="512" r:id="rId70"/>
    <sheet name="WK23・2024 " sheetId="511" r:id="rId71"/>
    <sheet name="WK22・2024 " sheetId="510" r:id="rId72"/>
    <sheet name="WK21・2024 " sheetId="509" r:id="rId73"/>
    <sheet name="WK20・2024 " sheetId="508" r:id="rId74"/>
    <sheet name="WK19・2024" sheetId="507" r:id="rId75"/>
    <sheet name="WK18・2024" sheetId="506" r:id="rId76"/>
    <sheet name="WK17・2024" sheetId="505" r:id="rId77"/>
    <sheet name="WK16・2024" sheetId="504" r:id="rId78"/>
    <sheet name="WK15・2024" sheetId="503" r:id="rId79"/>
    <sheet name="WK14・2024" sheetId="502" r:id="rId80"/>
    <sheet name="WK13・2024" sheetId="501" r:id="rId81"/>
    <sheet name="WK12・2024" sheetId="500" r:id="rId82"/>
    <sheet name="WK11・2024" sheetId="499" r:id="rId83"/>
    <sheet name="WK10・2024" sheetId="498" r:id="rId84"/>
    <sheet name="WK09・2024" sheetId="497" r:id="rId85"/>
    <sheet name="WK08・2024" sheetId="496" r:id="rId86"/>
    <sheet name="WK07・2024" sheetId="495" r:id="rId87"/>
    <sheet name="WK06・2024" sheetId="494" r:id="rId88"/>
    <sheet name="WK05・2024" sheetId="493" r:id="rId89"/>
    <sheet name="WK04・2024" sheetId="492" r:id="rId90"/>
    <sheet name="WK03・2024" sheetId="491" r:id="rId91"/>
    <sheet name="WK02・2024" sheetId="490" r:id="rId92"/>
    <sheet name="WK01・2024" sheetId="489" r:id="rId93"/>
    <sheet name="WK52・2023" sheetId="488" r:id="rId94"/>
    <sheet name="WK51・2023" sheetId="487" r:id="rId95"/>
    <sheet name="WK50・2023" sheetId="486" r:id="rId96"/>
    <sheet name="WK49・2023" sheetId="485" r:id="rId97"/>
    <sheet name="WK48・2023" sheetId="484" r:id="rId98"/>
    <sheet name="WK47・2023" sheetId="483" r:id="rId99"/>
    <sheet name="WK46・2023" sheetId="482" r:id="rId100"/>
    <sheet name="WK45・2023" sheetId="480" r:id="rId101"/>
    <sheet name="WK44・2023" sheetId="479" r:id="rId102"/>
    <sheet name="WK43・2023" sheetId="478" r:id="rId103"/>
    <sheet name="WK42・2023" sheetId="477" r:id="rId104"/>
    <sheet name="WK41・2023" sheetId="476" r:id="rId105"/>
    <sheet name="WK40・2023" sheetId="475" r:id="rId106"/>
    <sheet name="WK39・2023" sheetId="474" r:id="rId107"/>
    <sheet name="WK38・2023" sheetId="473" r:id="rId108"/>
    <sheet name="WK37・2023" sheetId="472" r:id="rId109"/>
    <sheet name="WK36・2023" sheetId="471" r:id="rId110"/>
    <sheet name="WK35・2023" sheetId="470" r:id="rId111"/>
    <sheet name="WK34・2023" sheetId="469" r:id="rId112"/>
    <sheet name="WK33・2023" sheetId="468" r:id="rId113"/>
    <sheet name="WK32・2023" sheetId="466" r:id="rId114"/>
    <sheet name="WK31・2023" sheetId="465" r:id="rId115"/>
    <sheet name="WK30・2023" sheetId="464" r:id="rId116"/>
    <sheet name="WK29・2023" sheetId="463" r:id="rId117"/>
    <sheet name="WK28・2023" sheetId="462" r:id="rId118"/>
    <sheet name="WK27・2023" sheetId="461" r:id="rId119"/>
    <sheet name="WK26・2023" sheetId="460" r:id="rId120"/>
    <sheet name="WK25・2023" sheetId="459" r:id="rId121"/>
    <sheet name="WK24・2023" sheetId="458" r:id="rId122"/>
    <sheet name="WK23・2023" sheetId="457" r:id="rId123"/>
    <sheet name="WK22・2023" sheetId="456" r:id="rId124"/>
    <sheet name="WK21・2023" sheetId="455" r:id="rId125"/>
    <sheet name="WK20・2023" sheetId="453" r:id="rId126"/>
    <sheet name="WK19・2023" sheetId="452" r:id="rId127"/>
    <sheet name="WK18・2023" sheetId="451" r:id="rId128"/>
    <sheet name="WK17・2023" sheetId="450" r:id="rId129"/>
    <sheet name="WK16・2023" sheetId="449" r:id="rId130"/>
    <sheet name="WK15・2023" sheetId="448" r:id="rId131"/>
    <sheet name="WK14・2023" sheetId="447" r:id="rId132"/>
    <sheet name="WK13・2023" sheetId="446" r:id="rId133"/>
    <sheet name="WK12・2023" sheetId="445" r:id="rId134"/>
    <sheet name="WK11・2023" sheetId="444" r:id="rId135"/>
    <sheet name="WK10・2023" sheetId="443" r:id="rId136"/>
    <sheet name="WK09・2023" sheetId="442" r:id="rId137"/>
    <sheet name="WK08・2023" sheetId="441" r:id="rId138"/>
    <sheet name="WK07・2023" sheetId="440" r:id="rId139"/>
    <sheet name="WK06・2023" sheetId="439" r:id="rId140"/>
    <sheet name="WK05・2023" sheetId="438" r:id="rId141"/>
    <sheet name="WK04・2023" sheetId="436" r:id="rId142"/>
    <sheet name="WK03・2023" sheetId="435" r:id="rId143"/>
    <sheet name="WK02・2023" sheetId="434" r:id="rId144"/>
    <sheet name="WK01・2023" sheetId="433" r:id="rId145"/>
    <sheet name="WK53・2022" sheetId="432" r:id="rId146"/>
    <sheet name="WK37・2022" sheetId="414" state="hidden" r:id="rId147"/>
    <sheet name="WK36・2022" sheetId="413" state="hidden" r:id="rId148"/>
    <sheet name="WK35・2022" sheetId="412" state="hidden" r:id="rId149"/>
    <sheet name="WK34・2022" sheetId="411" state="hidden" r:id="rId150"/>
    <sheet name="WK33・2022" sheetId="410" state="hidden" r:id="rId151"/>
    <sheet name="WK32・2022" sheetId="409" state="hidden" r:id="rId152"/>
    <sheet name="WK31・2022" sheetId="408" state="hidden" r:id="rId153"/>
    <sheet name="WK30・2022" sheetId="407" state="hidden" r:id="rId154"/>
    <sheet name="WK29・2022" sheetId="406" state="hidden" r:id="rId155"/>
    <sheet name="WK28・2022" sheetId="405" state="hidden" r:id="rId156"/>
    <sheet name="WK27・2022" sheetId="404" state="hidden" r:id="rId157"/>
    <sheet name="WK26・2022" sheetId="403" state="hidden" r:id="rId158"/>
    <sheet name="WK25・2022" sheetId="402" state="hidden" r:id="rId159"/>
    <sheet name="WK24・2022" sheetId="401" state="hidden" r:id="rId160"/>
    <sheet name="WK23・2022" sheetId="400" state="hidden" r:id="rId161"/>
    <sheet name="WK22・2022" sheetId="399" state="hidden" r:id="rId162"/>
    <sheet name="WK21・2022" sheetId="398" state="hidden" r:id="rId163"/>
    <sheet name="WK20・2022" sheetId="397" state="hidden" r:id="rId164"/>
    <sheet name="WK19・2022" sheetId="396" state="hidden" r:id="rId165"/>
    <sheet name="WK18・2022" sheetId="395" state="hidden" r:id="rId166"/>
    <sheet name="WK17・2022" sheetId="394" state="hidden" r:id="rId167"/>
    <sheet name="WK16・2022" sheetId="393" state="hidden" r:id="rId168"/>
    <sheet name="WK15・2022" sheetId="392" state="hidden" r:id="rId169"/>
    <sheet name="WK14・2022" sheetId="391" state="hidden" r:id="rId170"/>
    <sheet name="WK13・2022" sheetId="390" state="hidden" r:id="rId171"/>
    <sheet name="WK12・2022" sheetId="389" state="hidden" r:id="rId172"/>
    <sheet name="WK11・2022" sheetId="388" state="hidden" r:id="rId173"/>
    <sheet name="WK10・2022" sheetId="387" state="hidden" r:id="rId174"/>
    <sheet name="WK09・2022" sheetId="386" state="hidden" r:id="rId175"/>
    <sheet name="WK08・2022" sheetId="385" state="hidden" r:id="rId176"/>
    <sheet name="WK07・2022" sheetId="384" state="hidden" r:id="rId177"/>
    <sheet name="WK06・2022" sheetId="383" state="hidden" r:id="rId178"/>
    <sheet name="WK05・2022" sheetId="382" state="hidden" r:id="rId179"/>
    <sheet name="WK04・2022" sheetId="381" state="hidden" r:id="rId180"/>
    <sheet name="WK03・2022" sheetId="380" state="hidden" r:id="rId181"/>
    <sheet name="WK02・2022" sheetId="379" r:id="rId182"/>
    <sheet name="WK52・2021" sheetId="378" state="hidden" r:id="rId183"/>
  </sheets>
  <definedNames>
    <definedName name="_xlnm.Print_Area" localSheetId="40">'WK01・2025 '!$A$1:$H$41</definedName>
    <definedName name="_xlnm.Print_Area" localSheetId="39">'WK02・2025 '!$A$1:$K$45</definedName>
    <definedName name="_xlnm.Print_Area" localSheetId="38">'WK03・2025 '!$A$1:$K$45</definedName>
    <definedName name="_xlnm.Print_Area" localSheetId="73">'WK20・2024 '!$A$1:$H$39</definedName>
    <definedName name="_xlnm.Print_Area" localSheetId="72">'WK21・2024 '!$A$1:$H$39</definedName>
    <definedName name="_xlnm.Print_Area" localSheetId="71">'WK22・2024 '!$A$1:$H$39</definedName>
    <definedName name="_xlnm.Print_Area" localSheetId="70">'WK23・2024 '!$A$1:$H$39</definedName>
    <definedName name="_xlnm.Print_Area" localSheetId="18">WK23・2025!$A$1:$O$51</definedName>
    <definedName name="_xlnm.Print_Area" localSheetId="69">'WK24・2024 '!$A$1:$H$39</definedName>
    <definedName name="_xlnm.Print_Area" localSheetId="17">WK24・2025!$A$1:$O$51</definedName>
    <definedName name="_xlnm.Print_Area" localSheetId="16">WK25・2025!$A$1:$O$51</definedName>
    <definedName name="_xlnm.Print_Area" localSheetId="67">'WK26・2024 '!$A$1:$H$39</definedName>
    <definedName name="_xlnm.Print_Area" localSheetId="15">WK26・2025!$A$1:$O$51</definedName>
    <definedName name="_xlnm.Print_Area" localSheetId="14">WK27・2025!$A$1:$O$51</definedName>
    <definedName name="_xlnm.Print_Area" localSheetId="13">'WK28・2025 '!$A$1:$O$51</definedName>
    <definedName name="_xlnm.Print_Area" localSheetId="12">'WK29・2025 '!$A$1:$O$51</definedName>
    <definedName name="_xlnm.Print_Area" localSheetId="11">WK30・2025!$A$1:$O$55</definedName>
    <definedName name="_xlnm.Print_Area" localSheetId="62">'WK31・2024 '!$A$1:$H$39</definedName>
    <definedName name="_xlnm.Print_Area" localSheetId="10">WK31・2025!$A$1:$O$55</definedName>
    <definedName name="_xlnm.Print_Area" localSheetId="61">'WK32・2024 '!$A$1:$H$39</definedName>
    <definedName name="_xlnm.Print_Area" localSheetId="9">WK32・2025!$A$1:$O$55</definedName>
    <definedName name="_xlnm.Print_Area" localSheetId="8">WK33・2025!$A$1:$O$55</definedName>
    <definedName name="_xlnm.Print_Area" localSheetId="7">WK34・2025!$A$1:$O$55</definedName>
    <definedName name="_xlnm.Print_Area" localSheetId="6">WK35・2025!$A$1:$O$55</definedName>
    <definedName name="_xlnm.Print_Area" localSheetId="5">WK36・2025!$A$1:$O$55</definedName>
    <definedName name="_xlnm.Print_Area" localSheetId="4">WK37・2025!$A$1:$O$55</definedName>
    <definedName name="_xlnm.Print_Area" localSheetId="3">WK38・2025!$A$1:$O$55</definedName>
    <definedName name="_xlnm.Print_Area" localSheetId="2">WK39・2025!$A$1:$O$55</definedName>
    <definedName name="_xlnm.Print_Area" localSheetId="1">WK40・2025!$A$1:$O$56</definedName>
    <definedName name="_xlnm.Print_Area" localSheetId="0">WK41・2025!$A$1:$O$55</definedName>
    <definedName name="_xlnm.Print_Area" localSheetId="49">'WK44・2024 '!$A$1:$H$39</definedName>
    <definedName name="_xlnm.Print_Area" localSheetId="45">'WK48・2024 '!$A$1:$H$39</definedName>
    <definedName name="_xlnm.Print_Area" localSheetId="41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69" l="1"/>
  <c r="B52" i="589" l="1"/>
  <c r="B51" i="589"/>
  <c r="J37" i="589"/>
  <c r="J38" i="589" s="1"/>
  <c r="J41" i="589" s="1"/>
  <c r="J42" i="589" s="1"/>
  <c r="J44" i="589" s="1"/>
  <c r="J43" i="589" s="1"/>
  <c r="J45" i="589" s="1"/>
  <c r="J46" i="589" s="1"/>
  <c r="J49" i="589" s="1"/>
  <c r="J50" i="589" s="1"/>
  <c r="J51" i="589" s="1"/>
  <c r="B32" i="589"/>
  <c r="B31" i="589"/>
  <c r="J25" i="589"/>
  <c r="J24" i="589" s="1"/>
  <c r="J23" i="589" s="1"/>
  <c r="J31" i="549"/>
  <c r="J22" i="549"/>
  <c r="J45" i="588"/>
  <c r="J42" i="588"/>
  <c r="J27" i="589" l="1"/>
  <c r="J26" i="589"/>
  <c r="J26" i="588"/>
  <c r="J27" i="588" s="1"/>
  <c r="J24" i="588" s="1"/>
  <c r="J32" i="588" s="1"/>
  <c r="B53" i="588"/>
  <c r="B52" i="588"/>
  <c r="J37" i="588"/>
  <c r="J38" i="588" s="1"/>
  <c r="J41" i="588" s="1"/>
  <c r="J43" i="588" s="1"/>
  <c r="J44" i="588" s="1"/>
  <c r="J46" i="588" s="1"/>
  <c r="B32" i="588"/>
  <c r="B31" i="588"/>
  <c r="J11" i="588"/>
  <c r="J10" i="588" s="1"/>
  <c r="J12" i="588"/>
  <c r="J23" i="587"/>
  <c r="J25" i="587" s="1"/>
  <c r="J24" i="587" s="1"/>
  <c r="J27" i="587" s="1"/>
  <c r="B52" i="587"/>
  <c r="B51" i="587"/>
  <c r="J37" i="587"/>
  <c r="J38" i="587" s="1"/>
  <c r="J41" i="587" s="1"/>
  <c r="J42" i="587" s="1"/>
  <c r="J43" i="587" s="1"/>
  <c r="J44" i="587" s="1"/>
  <c r="J45" i="587" s="1"/>
  <c r="J46" i="587" s="1"/>
  <c r="J49" i="587" s="1"/>
  <c r="J50" i="587" s="1"/>
  <c r="J51" i="587" s="1"/>
  <c r="B32" i="587"/>
  <c r="B31" i="587"/>
  <c r="J8" i="587"/>
  <c r="J10" i="587"/>
  <c r="J9" i="587" s="1"/>
  <c r="J11" i="587" s="1"/>
  <c r="J17" i="587" s="1"/>
  <c r="J23" i="586"/>
  <c r="J27" i="586" s="1"/>
  <c r="J32" i="586" s="1"/>
  <c r="J25" i="586"/>
  <c r="B52" i="586"/>
  <c r="B51" i="586"/>
  <c r="J37" i="586"/>
  <c r="J38" i="586" s="1"/>
  <c r="J41" i="586" s="1"/>
  <c r="J42" i="586" s="1"/>
  <c r="J44" i="586" s="1"/>
  <c r="J43" i="586" s="1"/>
  <c r="J45" i="586" s="1"/>
  <c r="B32" i="586"/>
  <c r="B31" i="586"/>
  <c r="J11" i="586"/>
  <c r="J9" i="586" s="1"/>
  <c r="J8" i="586"/>
  <c r="B52" i="585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8" i="585" s="1"/>
  <c r="J12" i="585"/>
  <c r="J25" i="588" l="1"/>
  <c r="J51" i="588"/>
  <c r="J52" i="588" s="1"/>
  <c r="J9" i="588"/>
  <c r="J8" i="588"/>
  <c r="J23" i="588"/>
  <c r="J26" i="587"/>
  <c r="J12" i="587"/>
  <c r="J26" i="586"/>
  <c r="J12" i="586"/>
  <c r="J10" i="586"/>
  <c r="J17" i="586" s="1"/>
  <c r="J46" i="586"/>
  <c r="J49" i="586" s="1"/>
  <c r="J50" i="586" s="1"/>
  <c r="J51" i="586" s="1"/>
  <c r="J10" i="585"/>
  <c r="J17" i="585" s="1"/>
  <c r="J11" i="585"/>
  <c r="J42" i="584"/>
  <c r="J46" i="584" s="1"/>
  <c r="J47" i="584" s="1"/>
  <c r="J49" i="584" s="1"/>
  <c r="J50" i="584" s="1"/>
  <c r="J51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10" i="569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12" i="548" l="1"/>
  <c r="J9" i="548" s="1"/>
  <c r="J8" i="548" s="1"/>
  <c r="J11" i="548" s="1"/>
  <c r="J10" i="548" s="1"/>
  <c r="J45" i="550" l="1"/>
  <c r="J44" i="549"/>
  <c r="J32" i="549"/>
  <c r="J35" i="549" s="1"/>
  <c r="J37" i="549" s="1"/>
  <c r="J38" i="549" s="1"/>
  <c r="J36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9" i="549" l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<sst xmlns="http://schemas.openxmlformats.org/spreadsheetml/2006/main" count="22935" uniqueCount="10906">
  <si>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</si>
  <si>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</si>
  <si>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</si>
  <si>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</si>
  <si>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</si>
  <si>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</si>
  <si>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</si>
  <si>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</si>
  <si>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</si>
  <si>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</si>
  <si>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</si>
  <si>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</si>
  <si>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</si>
  <si>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</si>
  <si>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</si>
  <si>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</si>
  <si>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</si>
  <si>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</si>
  <si>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</si>
  <si>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</si>
  <si>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</si>
  <si>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</si>
  <si>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</si>
  <si>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</si>
  <si>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</si>
  <si>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</si>
  <si>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</si>
  <si>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</si>
  <si>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</si>
  <si>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</si>
  <si>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</si>
  <si>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</si>
  <si>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</si>
  <si>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</si>
  <si>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</si>
  <si>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</si>
  <si>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</si>
  <si>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</si>
  <si>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</si>
  <si>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</si>
  <si>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</si>
  <si>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</si>
  <si>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</si>
  <si>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</si>
  <si>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</si>
  <si>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</si>
  <si>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</si>
  <si>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</si>
  <si>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</si>
  <si>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</si>
  <si>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</si>
  <si>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</si>
  <si>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</si>
  <si>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</si>
  <si>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</si>
  <si>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</si>
  <si>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</si>
  <si>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</si>
  <si>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</si>
  <si>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</si>
  <si>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</si>
  <si>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</si>
  <si>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</si>
  <si>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</si>
  <si>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</si>
  <si>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</si>
  <si>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</si>
  <si>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</si>
  <si>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</si>
  <si>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</si>
  <si>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</si>
  <si>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</si>
  <si>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</si>
  <si>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</si>
  <si>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</si>
  <si>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</si>
  <si>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</si>
  <si>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</si>
  <si>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</si>
  <si>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</si>
  <si>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</si>
  <si>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</si>
  <si>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</si>
  <si>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</si>
  <si>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</si>
  <si>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</si>
  <si>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</si>
  <si>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</si>
  <si>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</si>
  <si>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</si>
  <si>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</si>
  <si>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</si>
  <si>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</si>
  <si>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</si>
  <si>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</si>
  <si>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</si>
  <si>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</si>
  <si>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</si>
  <si>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</si>
  <si>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</si>
  <si>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</si>
  <si>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</si>
  <si>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</si>
  <si>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</si>
  <si>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</si>
  <si>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</si>
  <si>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</si>
  <si>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</si>
  <si>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</si>
  <si>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</si>
  <si>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</si>
  <si>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</si>
  <si>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</si>
  <si>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</si>
  <si>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</si>
  <si>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</si>
  <si>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</si>
  <si>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</si>
  <si>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</si>
  <si>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</si>
  <si>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</si>
  <si>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</si>
  <si>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</si>
  <si>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</si>
  <si>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</si>
  <si>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</si>
  <si>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</si>
  <si>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</si>
  <si>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</si>
  <si>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</si>
  <si>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</si>
  <si>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</si>
  <si>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</si>
  <si>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</si>
  <si>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</si>
  <si>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</si>
  <si>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</si>
  <si>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</si>
  <si>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</si>
  <si>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</si>
  <si>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</si>
  <si>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</si>
  <si>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</si>
  <si>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</si>
  <si>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</si>
  <si>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</si>
  <si>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</si>
  <si>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</si>
  <si>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</si>
  <si>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</si>
  <si>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</si>
  <si>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</si>
  <si>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</si>
  <si>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</si>
  <si>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</si>
  <si>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</si>
  <si>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</si>
  <si>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</si>
  <si>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</si>
  <si>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</si>
  <si>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</si>
  <si>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</si>
  <si>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</si>
  <si>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</si>
  <si>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</si>
  <si>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</si>
  <si>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</si>
  <si>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</si>
  <si>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</si>
  <si>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</si>
  <si>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</si>
  <si>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</si>
  <si>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</si>
  <si>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</si>
  <si>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</si>
  <si>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</si>
  <si>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</si>
  <si>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</si>
  <si>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</si>
  <si>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</si>
  <si>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</si>
  <si>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</si>
  <si>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</si>
  <si>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</si>
  <si>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</si>
  <si>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</si>
  <si>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</si>
  <si>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</si>
  <si>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</si>
  <si>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</si>
  <si>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</si>
  <si>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</si>
  <si>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</si>
  <si>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</si>
  <si>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</si>
  <si>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</si>
  <si>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</si>
  <si>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</si>
  <si>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</si>
  <si>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</si>
  <si>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</si>
  <si>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</si>
  <si>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</si>
  <si>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</si>
  <si>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</si>
  <si>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</si>
  <si>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</si>
  <si>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</si>
  <si>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</si>
  <si>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</si>
  <si>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</si>
  <si>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</si>
  <si>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</si>
  <si>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</si>
  <si>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</si>
  <si>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</si>
  <si>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</si>
  <si>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</si>
  <si>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</si>
  <si>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</si>
  <si>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</si>
  <si>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</si>
  <si>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</si>
  <si>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</si>
  <si>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</si>
  <si>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</si>
  <si>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</si>
  <si>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</si>
  <si>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</si>
  <si>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</si>
  <si>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</si>
  <si>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</si>
  <si>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</si>
  <si>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</si>
  <si>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</si>
  <si>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</si>
  <si>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</si>
  <si>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</si>
  <si>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</si>
  <si>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</si>
  <si>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</si>
  <si>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</si>
  <si>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</si>
  <si>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</si>
  <si>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</si>
  <si>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</si>
  <si>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</si>
  <si>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</si>
  <si>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</si>
  <si>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</si>
  <si>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</si>
  <si>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</si>
  <si>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</si>
  <si>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</si>
  <si>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</si>
  <si>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</si>
  <si>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</si>
  <si>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</si>
  <si>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</si>
  <si>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</si>
  <si>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</si>
  <si>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</si>
  <si>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</si>
  <si>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</si>
  <si>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</si>
  <si>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</si>
  <si>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</si>
  <si>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</si>
  <si>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</si>
  <si>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</si>
  <si>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</si>
  <si>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</si>
  <si>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</si>
  <si>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</si>
  <si>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</si>
  <si>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</si>
  <si>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</si>
  <si>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</si>
  <si>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</si>
  <si>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</si>
  <si>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</si>
  <si>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</si>
  <si>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</si>
  <si>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</si>
  <si>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</si>
  <si>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</si>
  <si>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</si>
  <si>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</si>
  <si>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</si>
  <si>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</si>
  <si>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</si>
  <si>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</si>
  <si>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</si>
  <si>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</si>
  <si>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</si>
  <si>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</si>
  <si>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</si>
  <si>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</si>
  <si>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</si>
  <si>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</si>
  <si>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</si>
  <si>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</si>
  <si>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</si>
  <si>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</si>
  <si>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</si>
  <si>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</si>
  <si>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</si>
  <si>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</si>
  <si>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</si>
  <si>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</si>
  <si>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</si>
  <si>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</si>
  <si>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</si>
  <si>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</si>
  <si>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</si>
  <si>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</si>
  <si>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</si>
  <si>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</si>
  <si>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</si>
  <si>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</si>
  <si>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</si>
  <si>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</si>
  <si>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</si>
  <si>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</si>
  <si>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</si>
  <si>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</si>
  <si>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</si>
  <si>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</si>
  <si>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</si>
  <si>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</si>
  <si>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</si>
  <si>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</si>
  <si>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</si>
  <si>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</si>
  <si>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</si>
  <si>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</si>
  <si>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</si>
  <si>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</si>
  <si>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</si>
  <si>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</si>
  <si>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</si>
  <si>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</si>
  <si>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</si>
  <si>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</si>
  <si>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</si>
  <si>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</si>
  <si>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</si>
  <si>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</si>
  <si>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</si>
  <si>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</si>
  <si>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</si>
  <si>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</si>
  <si>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</si>
  <si>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</si>
  <si>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</si>
  <si>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</si>
  <si>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</si>
  <si>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</si>
  <si>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</si>
  <si>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</si>
  <si>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</si>
  <si>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</si>
  <si>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</si>
  <si>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</si>
  <si>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</si>
  <si>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</si>
  <si>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</si>
  <si>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</si>
  <si>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</si>
  <si>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</si>
  <si>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</si>
  <si>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</si>
  <si>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</si>
  <si>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</si>
  <si>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</si>
  <si>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</si>
  <si>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</si>
  <si>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</si>
  <si>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</si>
  <si>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</si>
  <si>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</si>
  <si>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</si>
  <si>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</si>
  <si>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</si>
  <si>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</si>
  <si>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</si>
  <si>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</si>
  <si>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</si>
  <si>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</si>
  <si>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</si>
  <si>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</si>
  <si>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</si>
  <si>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</si>
  <si>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</si>
  <si>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</si>
  <si>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</si>
  <si>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</si>
  <si>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</si>
  <si>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</si>
  <si>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</si>
  <si>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</si>
  <si>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</si>
  <si>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</si>
  <si>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</si>
  <si>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</si>
  <si>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</si>
  <si>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</si>
  <si>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</si>
  <si>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</si>
  <si>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</si>
  <si>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</si>
  <si>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</si>
  <si>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</si>
  <si>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</si>
  <si>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</si>
  <si>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</si>
  <si>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</si>
  <si>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</si>
  <si>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</si>
  <si>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</si>
  <si>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</si>
  <si>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</si>
  <si>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</si>
  <si>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</si>
  <si>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</si>
  <si>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</si>
  <si>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</si>
  <si>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</si>
  <si>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</si>
  <si>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</si>
  <si>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</si>
  <si>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</si>
  <si>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</si>
  <si>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</si>
  <si>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</si>
  <si>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</si>
  <si>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</si>
  <si>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</si>
  <si>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</si>
  <si>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</si>
  <si>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</si>
  <si>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</si>
  <si>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</si>
  <si>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</si>
  <si>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</si>
  <si>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</si>
  <si>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</si>
  <si>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</si>
  <si>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</si>
  <si>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</si>
  <si>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</si>
  <si>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</si>
  <si>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</si>
  <si>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</si>
  <si>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</si>
  <si>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</si>
  <si>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</si>
  <si>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</si>
  <si>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</si>
  <si>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</si>
  <si>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</si>
  <si>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</si>
  <si>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</si>
  <si>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</si>
  <si>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</si>
  <si>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</si>
  <si>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</si>
  <si>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</si>
  <si>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</si>
  <si>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</si>
  <si>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</si>
  <si>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</si>
  <si>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</si>
  <si>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</si>
  <si>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</si>
  <si>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</si>
  <si>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</si>
  <si>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</si>
  <si>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</si>
  <si>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</si>
  <si>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</si>
  <si>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</si>
  <si>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</si>
  <si>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</si>
  <si>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</si>
  <si>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</si>
  <si>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</si>
  <si>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</si>
  <si>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</si>
  <si>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</si>
  <si>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</si>
  <si>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</si>
  <si>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</si>
  <si>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</si>
  <si>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</si>
  <si>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</si>
  <si>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</si>
  <si>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</si>
  <si>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</si>
  <si>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</si>
  <si>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</si>
  <si>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</si>
  <si>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</si>
  <si>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</si>
  <si>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</si>
  <si>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</si>
  <si>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</si>
  <si>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</si>
  <si>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</si>
  <si>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</si>
  <si>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</si>
  <si>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</si>
  <si>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</si>
  <si>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</si>
  <si>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</si>
  <si>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</si>
  <si>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</si>
  <si>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</si>
  <si>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</si>
  <si>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</si>
  <si>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</si>
  <si>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</si>
  <si>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</si>
  <si>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</si>
  <si>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</si>
  <si>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</si>
  <si>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</si>
  <si>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</si>
  <si>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</si>
  <si>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</si>
  <si>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</si>
  <si>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</si>
  <si>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</si>
  <si>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</si>
  <si>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</si>
  <si>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</si>
  <si>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</si>
  <si>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</si>
  <si>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</si>
  <si>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</si>
  <si>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</si>
  <si>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</si>
  <si>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</si>
  <si>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</si>
  <si>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</si>
  <si>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</si>
  <si>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</si>
  <si>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</si>
  <si>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</si>
  <si>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</si>
  <si>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</si>
  <si>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</si>
  <si>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</si>
  <si>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</si>
  <si>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</si>
  <si>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</si>
  <si>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</si>
  <si>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</si>
  <si>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</si>
  <si>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</si>
  <si>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</si>
  <si>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</si>
  <si>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</si>
  <si>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</si>
  <si>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</si>
  <si>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</si>
  <si>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</si>
  <si>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</si>
  <si>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</si>
  <si>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</si>
  <si>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</si>
  <si>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</si>
  <si>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</si>
  <si>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</si>
  <si>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</si>
  <si>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</si>
  <si>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</si>
  <si>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</si>
  <si>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</si>
  <si>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</si>
  <si>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</si>
  <si>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</si>
  <si>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</si>
  <si>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</si>
  <si>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</si>
  <si>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</si>
  <si>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</si>
  <si>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</si>
  <si>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</si>
  <si>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</si>
  <si>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</si>
  <si>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</si>
  <si>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</si>
  <si>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</si>
  <si>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</si>
  <si>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</si>
  <si>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</si>
  <si>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</si>
  <si>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</si>
  <si>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</si>
  <si>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</si>
  <si>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</si>
  <si>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</si>
  <si>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</si>
  <si>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</si>
  <si>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</si>
  <si>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</si>
  <si>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</si>
  <si>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</si>
  <si>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</si>
  <si>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</si>
  <si>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</si>
  <si>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</si>
  <si>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</si>
  <si>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</si>
  <si>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</si>
  <si>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</si>
  <si>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</si>
  <si>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</si>
  <si>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</si>
  <si>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</si>
  <si>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</si>
  <si>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</si>
  <si>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</si>
  <si>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</si>
  <si>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</si>
  <si>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</si>
  <si>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</si>
  <si>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</si>
  <si>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</si>
  <si>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</si>
  <si>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</si>
  <si>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</si>
  <si>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</si>
  <si>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</si>
  <si>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</si>
  <si>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</si>
  <si>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</si>
  <si>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</si>
  <si>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</si>
  <si>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</si>
  <si>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</si>
  <si>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</si>
  <si>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</si>
  <si>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</si>
  <si>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</si>
  <si>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</si>
  <si>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</si>
  <si>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</si>
  <si>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</si>
  <si>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</si>
  <si>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</si>
  <si>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</si>
  <si>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</si>
  <si>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</si>
  <si>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</si>
  <si>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</si>
  <si>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</si>
  <si>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</si>
  <si>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</si>
  <si>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</si>
  <si>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</si>
  <si>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</si>
  <si>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</si>
  <si>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</si>
  <si>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</si>
  <si>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</si>
  <si>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</si>
  <si>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</si>
  <si>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</si>
  <si>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</si>
  <si>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</si>
  <si>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</si>
  <si>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</si>
  <si>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</si>
  <si>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</si>
  <si>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</si>
  <si>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</si>
  <si>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</si>
  <si>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</si>
  <si>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</si>
  <si>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</si>
  <si>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</si>
  <si>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</si>
  <si>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</si>
  <si>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</si>
  <si>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</si>
  <si>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</si>
  <si>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</si>
  <si>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</si>
  <si>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</si>
  <si>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</si>
  <si>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</si>
  <si>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</si>
  <si>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</si>
  <si>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</si>
  <si>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</si>
  <si>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</si>
  <si>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</si>
  <si>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</si>
  <si>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</si>
  <si>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</si>
  <si>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</si>
  <si>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</si>
  <si>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</si>
  <si>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</si>
  <si>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</si>
  <si>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</si>
  <si>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</si>
  <si>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</si>
  <si>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</si>
  <si>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</si>
  <si>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</si>
  <si>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</si>
  <si>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</si>
  <si>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</si>
  <si>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</si>
  <si>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</si>
  <si>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</si>
  <si>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</si>
  <si>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</si>
  <si>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</si>
  <si>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</si>
  <si>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</si>
  <si>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</si>
  <si>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</si>
  <si>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</si>
  <si>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</si>
  <si>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</si>
  <si>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</si>
  <si>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</si>
  <si>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</si>
  <si>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</si>
  <si>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</si>
  <si>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</si>
  <si>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</si>
  <si>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</si>
  <si>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</si>
  <si>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</si>
  <si>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</si>
  <si>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</si>
  <si>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</si>
  <si>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</si>
  <si>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</si>
  <si>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</si>
  <si>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</si>
  <si>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</si>
  <si>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</si>
  <si>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</si>
  <si>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</si>
  <si>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</si>
  <si>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</si>
  <si>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</si>
  <si>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</si>
  <si>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</si>
  <si>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</si>
  <si>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</si>
  <si>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</si>
  <si>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</si>
  <si>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</si>
  <si>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</si>
  <si>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</si>
  <si>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</si>
  <si>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</si>
  <si>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</si>
  <si>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</si>
  <si>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</si>
  <si>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</si>
  <si>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</si>
  <si>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</si>
  <si>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</si>
  <si>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</si>
  <si>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</si>
  <si>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</si>
  <si>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</si>
  <si>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</si>
  <si>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</si>
  <si>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</si>
  <si>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</si>
  <si>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</si>
  <si>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</si>
  <si>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</si>
  <si>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</si>
  <si>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</si>
  <si>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</si>
  <si>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</si>
  <si>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</si>
  <si>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</si>
  <si>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</si>
  <si>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</si>
  <si>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</si>
  <si>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</si>
  <si>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</si>
  <si>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</si>
  <si>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</si>
  <si>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</si>
  <si>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</si>
  <si>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</si>
  <si>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</si>
  <si>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</si>
  <si>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</si>
  <si>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</si>
  <si>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</si>
  <si>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</si>
  <si>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</si>
  <si>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</si>
  <si>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</si>
  <si>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</si>
  <si>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</si>
  <si>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</si>
  <si>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</si>
  <si>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</si>
  <si>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</si>
  <si>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</si>
  <si>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</si>
  <si>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</si>
  <si>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</si>
  <si>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</si>
  <si>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</si>
  <si>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</si>
  <si>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</si>
  <si>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</si>
  <si>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</si>
  <si>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</si>
  <si>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</si>
  <si>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</si>
  <si>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</si>
  <si>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</si>
  <si>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</si>
  <si>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</si>
  <si>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</si>
  <si>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</si>
  <si>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</si>
  <si>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</si>
  <si>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</si>
  <si>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</si>
  <si>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</si>
  <si>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</si>
  <si>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</si>
  <si>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</si>
  <si>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</si>
  <si>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</si>
  <si>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</si>
  <si>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</si>
  <si>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</si>
  <si>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</si>
  <si>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</si>
  <si>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</si>
  <si>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</si>
  <si>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</si>
  <si>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</si>
  <si>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</si>
  <si>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</si>
  <si>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</si>
  <si>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</si>
  <si>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</si>
  <si>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</si>
  <si>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</si>
  <si>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</si>
  <si>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</si>
  <si>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</si>
  <si>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</si>
  <si>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</si>
  <si>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</si>
  <si>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</si>
  <si>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</si>
  <si>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</si>
  <si>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</si>
  <si>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</si>
  <si>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</si>
  <si>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</si>
  <si>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</si>
  <si>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</si>
  <si>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</si>
  <si>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</si>
  <si>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</si>
  <si>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</si>
  <si>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</si>
  <si>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</si>
  <si>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</si>
  <si>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</si>
  <si>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</si>
  <si>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</si>
  <si>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</si>
  <si>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</si>
  <si>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</si>
  <si>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</si>
  <si>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</si>
  <si>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</si>
  <si>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</si>
  <si>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</si>
  <si>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</si>
  <si>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</si>
  <si>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</si>
  <si>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</si>
  <si>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</si>
  <si>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</si>
  <si>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</si>
  <si>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</si>
  <si>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</si>
  <si>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</si>
  <si>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</si>
  <si>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</si>
  <si>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</si>
  <si>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</si>
  <si>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</si>
  <si>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</si>
  <si>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</si>
  <si>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</si>
  <si>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</si>
  <si>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</si>
  <si>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</si>
  <si>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</si>
  <si>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</si>
  <si>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</si>
  <si>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</si>
  <si>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</si>
  <si>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</si>
  <si>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</si>
  <si>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</si>
  <si>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</si>
  <si>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</si>
  <si>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</si>
  <si>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</si>
  <si>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</si>
  <si>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</si>
  <si>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</si>
  <si>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</si>
  <si>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</si>
  <si>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</si>
  <si>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</si>
  <si>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</si>
  <si>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</si>
  <si>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</si>
  <si>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</si>
  <si>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</si>
  <si>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</si>
  <si>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</si>
  <si>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</si>
  <si>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</si>
  <si>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</si>
  <si>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</si>
  <si>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</si>
  <si>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</si>
  <si>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</si>
  <si>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</si>
  <si>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</si>
  <si>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</si>
  <si>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</si>
  <si>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</si>
  <si>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</si>
  <si>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</si>
  <si>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</si>
  <si>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</si>
  <si>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</si>
  <si>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</si>
  <si>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</si>
  <si>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</si>
  <si>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</si>
  <si>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</si>
  <si>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</si>
  <si>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</si>
  <si>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</si>
  <si>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</si>
  <si>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</si>
  <si>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</si>
  <si>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</si>
  <si>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</si>
  <si>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</si>
  <si>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</si>
  <si>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</si>
  <si>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</si>
  <si>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</si>
  <si>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</si>
  <si>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</si>
  <si>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</si>
  <si>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</si>
  <si>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</si>
  <si>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</si>
  <si>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</si>
  <si>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</si>
  <si>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</si>
  <si>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</si>
  <si>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</si>
  <si>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</si>
  <si>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</si>
  <si>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</si>
  <si>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</si>
  <si>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</si>
  <si>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</si>
  <si>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</si>
  <si>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</si>
  <si>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</si>
  <si>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</si>
  <si>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</si>
  <si>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</si>
  <si>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</si>
  <si>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</si>
  <si>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</si>
  <si>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</si>
  <si>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</si>
  <si>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</si>
  <si>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</si>
  <si>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</si>
  <si>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</si>
  <si>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</si>
  <si>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</si>
  <si>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</si>
  <si>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</si>
  <si>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</si>
  <si>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</si>
  <si>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</si>
  <si>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</si>
  <si>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</si>
  <si>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</si>
  <si>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</si>
  <si>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</si>
  <si>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</si>
  <si>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</si>
  <si>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</si>
  <si>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</si>
  <si>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</si>
  <si>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</si>
  <si>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</si>
  <si>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</si>
  <si>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</si>
  <si>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</si>
  <si>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</si>
  <si>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</si>
  <si>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</si>
  <si>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</si>
  <si>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</si>
  <si>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</si>
  <si>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</si>
  <si>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</si>
  <si>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</si>
  <si>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</si>
  <si>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</si>
  <si>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</si>
  <si>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</si>
  <si>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</si>
  <si>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</si>
  <si>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</si>
  <si>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</si>
  <si>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</si>
  <si>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</si>
  <si>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</si>
  <si>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</si>
  <si>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</si>
  <si>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</si>
  <si>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</si>
  <si>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</si>
  <si>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</si>
  <si>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</si>
  <si>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</si>
  <si>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</si>
  <si>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</si>
  <si>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</si>
  <si>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</si>
  <si>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</si>
  <si>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</si>
  <si>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</si>
  <si>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</si>
  <si>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</si>
  <si>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</si>
  <si>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</si>
  <si>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</si>
  <si>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</si>
  <si>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</si>
  <si>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</si>
  <si>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</si>
  <si>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</si>
  <si>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</si>
  <si>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</si>
  <si>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</si>
  <si>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</si>
  <si>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</si>
  <si>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</si>
  <si>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</si>
  <si>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</si>
  <si>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</si>
  <si>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</si>
  <si>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</si>
  <si>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</si>
  <si>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</si>
  <si>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</si>
  <si>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</si>
  <si>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</si>
  <si>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</si>
  <si>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</si>
  <si>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</si>
  <si>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</si>
  <si>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</si>
  <si>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</si>
  <si>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</si>
  <si>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</si>
  <si>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</si>
  <si>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</si>
  <si>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</si>
  <si>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</si>
  <si>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</si>
  <si>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</si>
  <si>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</si>
  <si>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</si>
  <si>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</si>
  <si>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</si>
  <si>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</si>
  <si>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</si>
  <si>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</si>
  <si>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</si>
  <si>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</si>
  <si>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</si>
  <si>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</si>
  <si>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</si>
  <si>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</si>
  <si>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</si>
  <si>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</si>
  <si>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</si>
  <si>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</si>
  <si>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</si>
  <si>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</si>
  <si>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</si>
  <si>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</si>
  <si>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</si>
  <si>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</si>
  <si>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</si>
  <si>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</si>
  <si>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</si>
  <si>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</si>
  <si>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</si>
  <si>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</si>
  <si>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</si>
  <si>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</si>
  <si>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</si>
  <si>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</si>
  <si>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</si>
  <si>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</si>
  <si>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</si>
  <si>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</si>
  <si>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</si>
  <si>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</si>
  <si>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</si>
  <si>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</si>
  <si>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</si>
  <si>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</si>
  <si>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</si>
  <si>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</si>
  <si>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</si>
  <si>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</si>
  <si>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</si>
  <si>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</si>
  <si>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</si>
  <si>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</si>
  <si>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</si>
  <si>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</si>
  <si>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</si>
  <si>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</si>
  <si>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</si>
  <si>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</si>
  <si>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</si>
  <si>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</si>
  <si>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</si>
  <si>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</si>
  <si>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</si>
  <si>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</si>
  <si>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</si>
  <si>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</si>
  <si>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</si>
  <si>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</si>
  <si>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</si>
  <si>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</si>
  <si>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</si>
  <si>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</si>
  <si>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</si>
  <si>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</si>
  <si>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</si>
  <si>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</si>
  <si>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</si>
  <si>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</si>
  <si>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</si>
  <si>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</si>
  <si>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</si>
  <si>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</si>
  <si>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</si>
  <si>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</si>
  <si>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</si>
  <si>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</si>
  <si>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</si>
  <si>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</si>
  <si>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</si>
  <si>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</si>
  <si>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</si>
  <si>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</si>
  <si>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</si>
  <si>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</si>
  <si>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</si>
  <si>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</si>
  <si>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</si>
  <si>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</si>
  <si>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</si>
  <si>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</si>
  <si>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</si>
  <si>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</si>
  <si>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</si>
  <si>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</si>
  <si>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</si>
  <si>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</si>
  <si>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</si>
  <si>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</si>
  <si>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</si>
  <si>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</si>
  <si>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</si>
  <si>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</si>
  <si>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</si>
  <si>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</si>
  <si>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</si>
  <si>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</si>
  <si>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</si>
  <si>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</si>
  <si>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</si>
  <si>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</si>
  <si>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</si>
  <si>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</si>
  <si>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</si>
  <si>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</si>
  <si>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</si>
  <si>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</si>
  <si>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</si>
  <si>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</si>
  <si>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</si>
  <si>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</si>
  <si>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</si>
  <si>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</si>
  <si>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</si>
  <si>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</si>
  <si>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</si>
  <si>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</si>
  <si>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</si>
  <si>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</si>
  <si>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</si>
  <si>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</si>
  <si>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</si>
  <si>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</si>
  <si>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</si>
  <si>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</si>
  <si>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</si>
  <si>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</si>
  <si>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</si>
  <si>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</si>
  <si>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</si>
  <si>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</si>
  <si>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</si>
  <si>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</si>
  <si>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</si>
  <si>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</si>
  <si>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</si>
  <si>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</si>
  <si>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</si>
  <si>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</si>
  <si>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</si>
  <si>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</si>
  <si>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</si>
  <si>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</si>
  <si>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</si>
  <si>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</si>
  <si>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</si>
  <si>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</si>
  <si>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</si>
  <si>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</si>
  <si>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</si>
  <si>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</si>
  <si>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</si>
  <si>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</si>
  <si>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</si>
  <si>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</si>
  <si>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</si>
  <si>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</si>
  <si>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</si>
  <si>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</si>
  <si>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</si>
  <si>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</si>
  <si>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</si>
  <si>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</si>
  <si>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</si>
  <si>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</si>
  <si>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</si>
  <si>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</si>
  <si>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</si>
  <si>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</si>
  <si>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</si>
  <si>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</si>
  <si>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</si>
  <si>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</si>
  <si>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</si>
  <si>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</si>
  <si>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</si>
  <si>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</si>
  <si>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</si>
  <si>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</si>
  <si>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</si>
  <si>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</si>
  <si>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</si>
  <si>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</si>
  <si>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</si>
  <si>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</si>
  <si>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</si>
  <si>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</si>
  <si>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</si>
  <si>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</si>
  <si>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</si>
  <si>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</si>
  <si>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</si>
  <si>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</si>
  <si>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</si>
  <si>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</si>
  <si>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</si>
  <si>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</si>
  <si>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</si>
  <si>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</si>
  <si>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</si>
  <si>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</si>
  <si>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</si>
  <si>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</si>
  <si>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</si>
  <si>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</si>
  <si>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</si>
  <si>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</si>
  <si>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</si>
  <si>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</si>
  <si>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</si>
  <si>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</si>
  <si>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</si>
  <si>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</si>
  <si>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</si>
  <si>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</si>
  <si>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</si>
  <si>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</si>
  <si>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</si>
  <si>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</si>
  <si>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</si>
  <si>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</si>
  <si>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</si>
  <si>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</si>
  <si>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</si>
  <si>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</si>
  <si>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</si>
  <si>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</si>
  <si>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</si>
  <si>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</si>
  <si>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</si>
  <si>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</si>
  <si>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</si>
  <si>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</si>
  <si>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</si>
  <si>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</si>
  <si>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</si>
  <si>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</si>
  <si>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</si>
  <si>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</si>
  <si>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</si>
  <si>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</si>
  <si>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</si>
  <si>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</si>
  <si>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</si>
  <si>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</si>
  <si>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</si>
  <si>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</si>
  <si>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</si>
  <si>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</si>
  <si>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</si>
  <si>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</si>
  <si>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</si>
  <si>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</si>
  <si>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</si>
  <si>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</si>
  <si>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</si>
  <si>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</si>
  <si>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</si>
  <si>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</si>
  <si>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</si>
  <si>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</si>
  <si>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</si>
  <si>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</si>
  <si>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</si>
  <si>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</si>
  <si>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</si>
  <si>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</si>
  <si>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</si>
  <si>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</si>
  <si>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</si>
  <si>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</si>
  <si>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</si>
  <si>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</si>
  <si>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</si>
  <si>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</si>
  <si>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</si>
  <si>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</si>
  <si>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</si>
  <si>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</si>
  <si>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</si>
  <si>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</si>
  <si>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</si>
  <si>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</si>
  <si>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</si>
  <si>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</si>
  <si>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</si>
  <si>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</si>
  <si>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</si>
  <si>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</si>
  <si>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</si>
  <si>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</si>
  <si>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</si>
  <si>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</si>
  <si>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</si>
  <si>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</si>
  <si>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</si>
  <si>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</si>
  <si>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</si>
  <si>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</si>
  <si>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</si>
  <si>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</si>
  <si>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</si>
  <si>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</si>
  <si>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</si>
  <si>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</si>
  <si>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</si>
  <si>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</si>
  <si>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</si>
  <si>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</si>
  <si>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</si>
  <si>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</si>
  <si>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</si>
  <si>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</si>
  <si>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</si>
  <si>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</si>
  <si>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</si>
  <si>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</si>
  <si>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</si>
  <si>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</si>
  <si>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</si>
  <si>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</si>
  <si>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</si>
  <si>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</si>
  <si>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</si>
  <si>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</si>
  <si>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</si>
  <si>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</si>
  <si>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</si>
  <si>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</si>
  <si>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</si>
  <si>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</si>
  <si>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</si>
  <si>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</si>
  <si>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</si>
  <si>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</si>
  <si>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</si>
  <si>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</si>
  <si>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</si>
  <si>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</si>
  <si>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</si>
  <si>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</si>
  <si>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</si>
  <si>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</si>
  <si>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</si>
  <si>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</si>
  <si>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</si>
  <si>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</si>
  <si>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</si>
  <si>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</si>
  <si>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</si>
  <si>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</si>
  <si>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</si>
  <si>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</si>
  <si>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</si>
  <si>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</si>
  <si>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</si>
  <si>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</si>
  <si>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</si>
  <si>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</si>
  <si>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</si>
  <si>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</si>
  <si>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</si>
  <si>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</si>
  <si>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</si>
  <si>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</si>
  <si>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</si>
  <si>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</si>
  <si>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</si>
  <si>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</si>
  <si>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</si>
  <si>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</si>
  <si>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</si>
  <si>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</si>
  <si>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</si>
  <si>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</si>
  <si>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</si>
  <si>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</si>
  <si>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</si>
  <si>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</si>
  <si>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</si>
  <si>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</si>
  <si>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</si>
  <si>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</si>
  <si>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</si>
  <si>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</si>
  <si>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</si>
  <si>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</si>
  <si>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</si>
  <si>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</si>
  <si>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</si>
  <si>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</si>
  <si>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</si>
  <si>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</si>
  <si>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</si>
  <si>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</si>
  <si>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</si>
  <si>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</si>
  <si>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</si>
  <si>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</si>
  <si>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</si>
  <si>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</si>
  <si>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</si>
  <si>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</si>
  <si>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</si>
  <si>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</si>
  <si>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</si>
  <si>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</si>
  <si>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</si>
  <si>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</si>
  <si>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</si>
  <si>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</si>
  <si>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</si>
  <si>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</si>
  <si>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</si>
  <si>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</si>
  <si>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</si>
  <si>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</si>
  <si>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</si>
  <si>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</si>
  <si>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</si>
  <si>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</si>
  <si>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</si>
  <si>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</si>
  <si>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</si>
  <si>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</si>
  <si>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</si>
  <si>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</si>
  <si>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</si>
  <si>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</si>
  <si>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</si>
  <si>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</si>
  <si>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</si>
  <si>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</si>
  <si>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</si>
  <si>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</si>
  <si>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</si>
  <si>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</si>
  <si>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</si>
  <si>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</si>
  <si>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</si>
  <si>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</si>
  <si>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</si>
  <si>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</si>
  <si>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</si>
  <si>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</si>
  <si>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</si>
  <si>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</si>
  <si>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</si>
  <si>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</si>
  <si>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</si>
  <si>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</si>
  <si>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</si>
  <si>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</si>
  <si>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</si>
  <si>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</si>
  <si>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</si>
  <si>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</si>
  <si>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</si>
  <si>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</si>
  <si>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</si>
  <si>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</si>
  <si>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</si>
  <si>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</si>
  <si>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</si>
  <si>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</si>
  <si>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</si>
  <si>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</si>
  <si>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</si>
  <si>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</si>
  <si>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</si>
  <si>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</si>
  <si>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</si>
  <si>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</si>
  <si>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</si>
  <si>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</si>
  <si>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</si>
  <si>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</si>
  <si>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</si>
  <si>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</si>
  <si>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</si>
  <si>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</si>
  <si>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</si>
  <si>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</si>
  <si>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</si>
  <si>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</si>
  <si>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</si>
  <si>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</si>
  <si>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</si>
  <si>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</si>
  <si>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</si>
  <si>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</si>
  <si>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</si>
  <si>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</si>
  <si>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</si>
  <si>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</si>
  <si>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</si>
  <si>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</si>
  <si>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</si>
  <si>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</si>
  <si>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</si>
  <si>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</si>
  <si>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</si>
  <si>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</si>
  <si>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</si>
  <si>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</si>
  <si>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</si>
  <si>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</si>
  <si>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</si>
  <si>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</si>
  <si>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</si>
  <si>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</si>
  <si>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</si>
  <si>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</si>
  <si>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</si>
  <si>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</si>
  <si>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</si>
  <si>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</si>
  <si>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</si>
  <si>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</si>
  <si>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</si>
  <si>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</si>
  <si>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</si>
  <si>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</si>
  <si>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</si>
  <si>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</si>
  <si>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</si>
  <si>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</si>
  <si>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</si>
  <si>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</si>
  <si>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</si>
  <si>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</si>
  <si>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</si>
  <si>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</si>
  <si>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</si>
  <si>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</si>
  <si>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</si>
  <si>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</si>
  <si>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</si>
  <si>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</si>
  <si>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</si>
  <si>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</si>
  <si>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</si>
  <si>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</si>
  <si>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</si>
  <si>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</si>
  <si>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</si>
  <si>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</si>
  <si>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</si>
  <si>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</si>
  <si>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</si>
  <si>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</si>
  <si>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</si>
  <si>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</si>
  <si>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</si>
  <si>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</si>
  <si>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</si>
  <si>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</si>
  <si>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</si>
  <si>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</si>
  <si>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</si>
  <si>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</si>
  <si>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</si>
  <si>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</si>
  <si>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</si>
  <si>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</si>
  <si>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</si>
  <si>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</si>
  <si>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</si>
  <si>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</si>
  <si>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</si>
  <si>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</si>
  <si>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</si>
  <si>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</si>
  <si>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</si>
  <si>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</si>
  <si>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</si>
  <si>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</si>
  <si>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</si>
  <si>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</si>
  <si>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</si>
  <si>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</si>
  <si>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</si>
  <si>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</si>
  <si>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</si>
  <si>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</si>
  <si>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</si>
  <si>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</si>
  <si>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</si>
  <si>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</si>
  <si>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</si>
  <si>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</si>
  <si>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</si>
  <si>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</si>
  <si>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</si>
  <si>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</si>
  <si>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</si>
  <si>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</si>
  <si>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</si>
  <si>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</si>
  <si>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</si>
  <si>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</si>
  <si>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</si>
  <si>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</si>
  <si>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</si>
  <si>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</si>
  <si>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</si>
  <si>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</si>
  <si>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</si>
  <si>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</si>
  <si>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</si>
  <si>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</si>
  <si>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</si>
  <si>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</si>
  <si>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</si>
  <si>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</si>
  <si>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</si>
  <si>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</si>
  <si>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</si>
  <si>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</si>
  <si>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</si>
  <si>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</si>
  <si>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</si>
  <si>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</si>
  <si>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</si>
  <si>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</si>
  <si>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</si>
  <si>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</si>
  <si>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</si>
  <si>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</si>
  <si>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</si>
  <si>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</si>
  <si>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</si>
  <si>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</si>
  <si>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</si>
  <si>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</si>
  <si>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</si>
  <si>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</si>
  <si>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</si>
  <si>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</si>
  <si>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</si>
  <si>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</si>
  <si>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</si>
  <si>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</si>
  <si>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</si>
  <si>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</si>
  <si>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</si>
  <si>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</si>
  <si>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</si>
  <si>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</si>
  <si>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</si>
  <si>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</si>
  <si>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</si>
  <si>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</si>
  <si>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</si>
  <si>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</si>
  <si>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</si>
  <si>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</si>
  <si>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</si>
  <si>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</si>
  <si>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</si>
  <si>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</si>
  <si>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</si>
  <si>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</si>
  <si>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</si>
  <si>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</si>
  <si>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</si>
  <si>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</si>
  <si>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</si>
  <si>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</si>
  <si>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</si>
  <si>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</si>
  <si>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</si>
  <si>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</si>
  <si>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</si>
  <si>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</si>
  <si>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</si>
  <si>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</si>
  <si>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</si>
  <si>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</si>
  <si>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</si>
  <si>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</si>
  <si>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</si>
  <si>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</si>
  <si>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</si>
  <si>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</si>
  <si>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</si>
  <si>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</si>
  <si>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</si>
  <si>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</si>
  <si>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</si>
  <si>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</si>
  <si>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</si>
  <si>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</si>
  <si>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</si>
  <si>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</si>
  <si>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</si>
  <si>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</si>
  <si>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</si>
  <si>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</si>
  <si>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</si>
  <si>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</si>
  <si>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</si>
  <si>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</si>
  <si>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</si>
  <si>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</si>
  <si>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</si>
  <si>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</si>
  <si>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</si>
  <si>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</si>
  <si>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</si>
  <si>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</si>
  <si>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</si>
  <si>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</si>
  <si>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</si>
  <si>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</si>
  <si>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</si>
  <si>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</si>
  <si>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</si>
  <si>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</si>
  <si>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</si>
  <si>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</si>
  <si>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</si>
  <si>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</si>
  <si>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</si>
  <si>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</si>
  <si>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</si>
  <si>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</si>
  <si>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</si>
  <si>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</si>
  <si>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</si>
  <si>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</si>
  <si>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</si>
  <si>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</si>
  <si>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</si>
  <si>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</si>
  <si>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</si>
  <si>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</si>
  <si>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</si>
  <si>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</si>
  <si>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</si>
  <si>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</si>
  <si>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</si>
  <si>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</si>
  <si>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</si>
  <si>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</si>
  <si>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</si>
  <si>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</si>
  <si>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</si>
  <si>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</si>
  <si>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</si>
  <si>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</si>
  <si>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</si>
  <si>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</si>
  <si>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</si>
  <si>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</si>
  <si>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</si>
  <si>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</si>
  <si>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</si>
  <si>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</si>
  <si>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</si>
  <si>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</si>
  <si>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</si>
  <si>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</si>
  <si>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</si>
  <si>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</si>
  <si>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</si>
  <si>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</si>
  <si>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</si>
  <si>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</si>
  <si>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</si>
  <si>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</si>
  <si>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</si>
  <si>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</si>
  <si>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</si>
  <si>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</si>
  <si>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</si>
  <si>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</si>
  <si>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</si>
  <si>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</si>
  <si>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</si>
  <si>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</si>
  <si>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</si>
  <si>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</si>
  <si>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</si>
  <si>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</si>
  <si>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</si>
  <si>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</si>
  <si>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</si>
  <si>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</si>
  <si>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</si>
  <si>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</si>
  <si>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</si>
  <si>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</si>
  <si>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</si>
  <si>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</si>
  <si>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</si>
  <si>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</si>
  <si>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</si>
  <si>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</si>
  <si>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</si>
  <si>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</si>
  <si>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</si>
  <si>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</si>
  <si>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</si>
  <si>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</si>
  <si>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</si>
  <si>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</si>
  <si>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</si>
  <si>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</si>
  <si>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</si>
  <si>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</si>
  <si>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</si>
  <si>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</si>
  <si>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</si>
  <si>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</si>
  <si>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</si>
  <si>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</si>
  <si>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</si>
  <si>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</si>
  <si>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</si>
  <si>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</si>
  <si>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</si>
  <si>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</si>
  <si>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</si>
  <si>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</si>
  <si>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</si>
  <si>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</si>
  <si>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</si>
  <si>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</si>
  <si>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</si>
  <si>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</si>
  <si>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</si>
  <si>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</si>
  <si>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</si>
  <si>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</si>
  <si>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</si>
  <si>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</si>
  <si>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</si>
  <si>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</si>
  <si>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</si>
  <si>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</si>
  <si>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</si>
  <si>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</si>
  <si>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</si>
  <si>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</si>
  <si>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</si>
  <si>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</si>
  <si>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</si>
  <si>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</si>
  <si>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</si>
  <si>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</si>
  <si>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</si>
  <si>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</si>
  <si>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</si>
  <si>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</si>
  <si>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</si>
  <si>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</si>
  <si>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</si>
  <si>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</si>
  <si>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</si>
  <si>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</si>
  <si>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</si>
  <si>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</si>
  <si>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</si>
  <si>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</si>
  <si>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</si>
  <si>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</si>
  <si>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</si>
  <si>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</si>
  <si>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</si>
  <si>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</si>
  <si>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</si>
  <si>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</si>
  <si>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</si>
  <si>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</si>
  <si>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</si>
  <si>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</si>
  <si>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</si>
  <si>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</si>
  <si>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</si>
  <si>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</si>
  <si>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</si>
  <si>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</si>
  <si>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</si>
  <si>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</si>
  <si>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</si>
  <si>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</si>
  <si>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</si>
  <si>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</si>
  <si>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</si>
  <si>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</si>
  <si>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</si>
  <si>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</si>
  <si>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</si>
  <si>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</si>
  <si>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</si>
  <si>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</si>
  <si>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</si>
  <si>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</si>
  <si>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</si>
  <si>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</si>
  <si>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</si>
  <si>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</si>
  <si>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</si>
  <si>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</si>
  <si>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</si>
  <si>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</si>
  <si>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</si>
  <si>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</si>
  <si>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</si>
  <si>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</si>
  <si>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</si>
  <si>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</si>
  <si>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</si>
  <si>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</si>
  <si>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</si>
  <si>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</si>
  <si>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</si>
  <si>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</si>
  <si>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</si>
  <si>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</si>
  <si>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</si>
  <si>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</si>
  <si>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</si>
  <si>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</si>
  <si>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</si>
  <si>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</si>
  <si>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</si>
  <si>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</si>
  <si>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</si>
  <si>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</si>
  <si>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</si>
  <si>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</si>
  <si>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</si>
  <si>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</si>
  <si>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</si>
  <si>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</si>
  <si>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</si>
  <si>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</si>
  <si>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</si>
  <si>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</si>
  <si>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</si>
  <si>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</si>
  <si>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</si>
  <si>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</si>
  <si>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</si>
  <si>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</si>
  <si>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</si>
  <si>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</si>
  <si>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</si>
  <si>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</si>
  <si>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</si>
  <si>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</si>
  <si>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</si>
  <si>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</si>
  <si>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</si>
  <si>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</si>
  <si>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</si>
  <si>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</si>
  <si>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</si>
  <si>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</si>
  <si>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</si>
  <si>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</si>
  <si>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</si>
  <si>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</si>
  <si>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</si>
  <si>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</si>
  <si>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</si>
  <si>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</si>
  <si>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</si>
  <si>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</si>
  <si>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</si>
  <si>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</si>
  <si>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</si>
  <si>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</si>
  <si>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</si>
  <si>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</si>
  <si>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</si>
  <si>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</si>
  <si>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</si>
  <si>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</si>
  <si>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</si>
  <si>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</si>
  <si>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</si>
  <si>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</si>
  <si>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</si>
  <si>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</si>
  <si>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</si>
  <si>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</si>
  <si>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</si>
  <si>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</si>
  <si>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</si>
  <si>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</si>
  <si>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</si>
  <si>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</si>
  <si>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</si>
  <si>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</si>
  <si>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</si>
  <si>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</si>
  <si>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</si>
  <si>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</si>
  <si>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</si>
  <si>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</si>
  <si>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</si>
  <si>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</si>
  <si>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</si>
  <si>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</si>
  <si>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</si>
  <si>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</si>
  <si>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</si>
  <si>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</si>
  <si>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</si>
  <si>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</si>
  <si>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</si>
  <si>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</si>
  <si>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</si>
  <si>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</si>
  <si>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</si>
  <si>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</si>
  <si>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</si>
  <si>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</si>
  <si>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</si>
  <si>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</si>
  <si>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</si>
  <si>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</si>
  <si>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</si>
  <si>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</si>
  <si>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</si>
  <si>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</si>
  <si>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</si>
  <si>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</si>
  <si>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</si>
  <si>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</si>
  <si>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</si>
  <si>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</si>
  <si>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</si>
  <si>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</si>
  <si>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</si>
  <si>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</si>
  <si>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</si>
  <si>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</si>
  <si>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</si>
  <si>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</si>
  <si>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</si>
  <si>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</si>
  <si>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</si>
  <si>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</si>
  <si>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</si>
  <si>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</si>
  <si>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</si>
  <si>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</si>
  <si>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</si>
  <si>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</si>
  <si>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</si>
  <si>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</si>
  <si>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</si>
  <si>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</si>
  <si>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</si>
  <si>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</si>
  <si>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</si>
  <si>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</si>
  <si>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</si>
  <si>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</si>
  <si>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</si>
  <si>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</si>
  <si>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</si>
  <si>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</si>
  <si>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</si>
  <si>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</si>
  <si>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</si>
  <si>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</si>
  <si>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</si>
  <si>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</si>
  <si>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</si>
  <si>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</si>
  <si>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</si>
  <si>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</si>
  <si>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</si>
  <si>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</si>
  <si>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</si>
  <si>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</si>
  <si>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</si>
  <si>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</si>
  <si>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</si>
  <si>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</si>
  <si>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</si>
  <si>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</si>
  <si>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</si>
  <si>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</si>
  <si>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</si>
  <si>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</si>
  <si>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</si>
  <si>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</si>
  <si>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</si>
  <si>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</si>
  <si>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</si>
  <si>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</si>
  <si>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</si>
  <si>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</si>
  <si>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</si>
  <si>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</si>
  <si>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</si>
  <si>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</si>
  <si>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</si>
  <si>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</si>
  <si>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</si>
  <si>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</si>
  <si>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</si>
  <si>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</si>
  <si>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</si>
  <si>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</si>
  <si>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</si>
  <si>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</si>
  <si>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</si>
  <si>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</si>
  <si>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</si>
  <si>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</si>
  <si>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</si>
  <si>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</si>
  <si>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</si>
  <si>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</si>
  <si>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</si>
  <si>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</si>
  <si>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</si>
  <si>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</si>
  <si>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</si>
  <si>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</si>
  <si>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</si>
  <si>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</si>
  <si>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</si>
  <si>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</si>
  <si>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</si>
  <si>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</si>
  <si>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</si>
  <si>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</si>
  <si>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</si>
  <si>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</si>
  <si>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</si>
  <si>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</si>
  <si>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</si>
  <si>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</si>
  <si>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</si>
  <si>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</si>
  <si>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</si>
  <si>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</si>
  <si>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</si>
  <si>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</si>
  <si>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</si>
  <si>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</si>
  <si>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</si>
  <si>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</si>
  <si>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</si>
  <si>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</si>
  <si>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</si>
  <si>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</si>
  <si>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</si>
  <si>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</si>
  <si>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</si>
  <si>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</si>
  <si>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</si>
  <si>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</si>
  <si>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</si>
  <si>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</si>
  <si>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</si>
  <si>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</si>
  <si>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</si>
  <si>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</si>
  <si>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</si>
  <si>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</si>
  <si>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</si>
  <si>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</si>
  <si>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</si>
  <si>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</si>
  <si>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</si>
  <si>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</si>
  <si>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</si>
  <si>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</si>
  <si>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</si>
  <si>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</si>
  <si>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</si>
  <si>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</si>
  <si>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</si>
  <si>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</si>
  <si>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</si>
  <si>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</si>
  <si>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</si>
  <si>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</si>
  <si>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</si>
  <si>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</si>
  <si>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</si>
  <si>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</si>
  <si>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</si>
  <si>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</si>
  <si>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</si>
  <si>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</si>
  <si>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</si>
  <si>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</si>
  <si>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</si>
  <si>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</si>
  <si>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</si>
  <si>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</si>
  <si>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</si>
  <si>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</si>
  <si>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</si>
  <si>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</si>
  <si>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</si>
  <si>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</si>
  <si>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</si>
  <si>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</si>
  <si>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</si>
  <si>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</si>
  <si>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</si>
  <si>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</si>
  <si>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</si>
  <si>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</si>
  <si>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</si>
  <si>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</si>
  <si>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</si>
  <si>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</si>
  <si>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</si>
  <si>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</si>
  <si>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</si>
  <si>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</si>
  <si>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</si>
  <si>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</si>
  <si>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</si>
  <si>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</si>
  <si>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</si>
  <si>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</si>
  <si>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</si>
  <si>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</si>
  <si>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</si>
  <si>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</si>
  <si>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</si>
  <si>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</si>
  <si>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</si>
  <si>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</si>
  <si>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</si>
  <si>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</si>
  <si>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</si>
  <si>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</si>
  <si>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</si>
  <si>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</si>
  <si>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</si>
  <si>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</si>
  <si>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</si>
  <si>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</si>
  <si>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</si>
  <si>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</si>
  <si>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</si>
  <si>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</si>
  <si>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</si>
  <si>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</si>
  <si>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</si>
  <si>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</si>
  <si>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</si>
  <si>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</si>
  <si>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</si>
  <si>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</si>
  <si>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</si>
  <si>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</si>
  <si>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</si>
  <si>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</si>
  <si>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</si>
  <si>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</si>
  <si>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</si>
  <si>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</si>
  <si>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</si>
  <si>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</si>
  <si>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</si>
  <si>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</si>
  <si>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</si>
  <si>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</si>
  <si>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</si>
  <si>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</si>
  <si>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</si>
  <si>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</si>
  <si>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</si>
  <si>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</si>
  <si>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</si>
  <si>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</si>
  <si>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</si>
  <si>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</si>
  <si>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</si>
  <si>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</si>
  <si>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</si>
  <si>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</si>
  <si>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</si>
  <si>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</si>
  <si>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</si>
  <si>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</si>
  <si>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</si>
  <si>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</si>
  <si>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</si>
  <si>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</si>
  <si>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</si>
  <si>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</si>
  <si>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</si>
  <si>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</si>
  <si>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</si>
  <si>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</si>
  <si>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</si>
  <si>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</si>
  <si>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</si>
  <si>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</si>
  <si>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</si>
  <si>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</si>
  <si>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</si>
  <si>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</si>
  <si>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</si>
  <si>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</si>
  <si>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</si>
  <si>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</si>
  <si>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</si>
  <si>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</si>
  <si>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</si>
  <si>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</si>
  <si>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</si>
  <si>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</si>
  <si>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</si>
  <si>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</si>
  <si>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</si>
  <si>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</si>
  <si>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</si>
  <si>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</si>
  <si>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</si>
  <si>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</si>
  <si>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</si>
  <si>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</si>
  <si>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</si>
  <si>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</si>
  <si>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</si>
  <si>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</si>
  <si>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</si>
  <si>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</si>
  <si>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</si>
  <si>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</si>
  <si>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</si>
  <si>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</si>
  <si>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</si>
  <si>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</si>
  <si>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</si>
  <si>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</si>
  <si>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</si>
  <si>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</si>
  <si>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</si>
  <si>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</si>
  <si>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</si>
  <si>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</si>
  <si>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</si>
  <si>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</si>
  <si>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</si>
  <si>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</si>
  <si>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</si>
  <si>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</si>
  <si>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</si>
  <si>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</si>
  <si>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</si>
  <si>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</si>
  <si>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</si>
  <si>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</si>
  <si>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</si>
  <si>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</si>
  <si>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</si>
  <si>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</si>
  <si>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</si>
  <si>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</si>
  <si>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</si>
  <si>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</si>
  <si>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</si>
  <si>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</si>
  <si>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</si>
  <si>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</si>
  <si>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</si>
  <si>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</si>
  <si>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</si>
  <si>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</si>
  <si>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</si>
  <si>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</si>
  <si>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</si>
  <si>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</si>
  <si>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</si>
  <si>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</si>
  <si>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</si>
  <si>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</si>
  <si>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</si>
  <si>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</si>
  <si>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</si>
  <si>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</si>
  <si>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</si>
  <si>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</si>
  <si>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</si>
  <si>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</si>
  <si>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</si>
  <si>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</si>
  <si>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</si>
  <si>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</si>
  <si>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</si>
  <si>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</si>
  <si>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</si>
  <si>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</si>
  <si>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</si>
  <si>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</si>
  <si>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</si>
  <si>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</si>
  <si>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</si>
  <si>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</si>
  <si>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</si>
  <si>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</si>
  <si>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</si>
  <si>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</si>
  <si>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</si>
  <si>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</si>
  <si>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</si>
  <si>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</si>
  <si>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</si>
  <si>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</si>
  <si>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</si>
  <si>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</si>
  <si>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</si>
  <si>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</si>
  <si>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</si>
  <si>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</si>
  <si>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</si>
  <si>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</si>
  <si>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</si>
  <si>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</si>
  <si>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</si>
  <si>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</si>
  <si>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</si>
  <si>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</si>
  <si>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</si>
  <si>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</si>
  <si>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</si>
  <si>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</si>
  <si>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</si>
  <si>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</si>
  <si>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</si>
  <si>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</si>
  <si>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</si>
  <si>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</si>
  <si>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</si>
  <si>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</si>
  <si>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</si>
  <si>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</si>
  <si>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</si>
  <si>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</si>
  <si>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</si>
  <si>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</si>
  <si>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</si>
  <si>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</si>
  <si>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</si>
  <si>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</si>
  <si>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</si>
  <si>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</si>
  <si>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</si>
  <si>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</si>
  <si>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</si>
  <si>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</si>
  <si>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</si>
  <si>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</si>
  <si>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</si>
  <si>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</si>
  <si>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</si>
  <si>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</si>
  <si>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</si>
  <si>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</si>
  <si>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</si>
  <si>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</si>
  <si>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</si>
  <si>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</si>
  <si>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</si>
  <si>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</si>
  <si>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</si>
  <si>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</si>
  <si>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</si>
  <si>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</si>
  <si>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</si>
  <si>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</si>
  <si>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</si>
  <si>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</si>
  <si>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</si>
  <si>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</si>
  <si>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</si>
  <si>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</si>
  <si>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</si>
  <si>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</si>
  <si>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</si>
  <si>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</si>
  <si>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</si>
  <si>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</si>
  <si>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</si>
  <si>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</si>
  <si>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</si>
  <si>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</si>
  <si>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</si>
  <si>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</si>
  <si>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</si>
  <si>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</si>
  <si>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</si>
  <si>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</si>
  <si>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</si>
  <si>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</si>
  <si>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</si>
  <si>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</si>
  <si>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</si>
  <si>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</si>
  <si>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</si>
  <si>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</si>
  <si>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</si>
  <si>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</si>
  <si>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</si>
  <si>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</si>
  <si>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</si>
  <si>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</si>
  <si>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</si>
  <si>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</si>
  <si>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</si>
  <si>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</si>
  <si>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</si>
  <si>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</si>
  <si>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</si>
  <si>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</si>
  <si>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</si>
  <si>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</si>
  <si>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</si>
  <si>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</si>
  <si>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</si>
  <si>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</si>
  <si>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</si>
  <si>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</si>
  <si>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</si>
  <si>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</si>
  <si>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</si>
  <si>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</si>
  <si>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</si>
  <si>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</si>
  <si>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</si>
  <si>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</si>
  <si>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</si>
  <si>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</si>
  <si>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</si>
  <si>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</si>
  <si>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</si>
  <si>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</si>
  <si>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</si>
  <si>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</si>
  <si>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</si>
  <si>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</si>
  <si>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</si>
  <si>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</si>
  <si>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</si>
  <si>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</si>
  <si>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</si>
  <si>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</si>
  <si>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</si>
  <si>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</si>
  <si>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</si>
  <si>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</si>
  <si>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</si>
  <si>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</si>
  <si>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</si>
  <si>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</si>
  <si>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</si>
  <si>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</si>
  <si>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</si>
  <si>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</si>
  <si>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</si>
  <si>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</si>
  <si>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</si>
  <si>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</si>
  <si>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</si>
  <si>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</si>
  <si>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</si>
  <si>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</si>
  <si>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</si>
  <si>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</si>
  <si>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</si>
  <si>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</si>
  <si>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</si>
  <si>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</si>
  <si>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</si>
  <si>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</si>
  <si>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</si>
  <si>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</si>
  <si>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</si>
  <si>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</si>
  <si>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</si>
  <si>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</si>
  <si>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</si>
  <si>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</si>
  <si>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</si>
  <si>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</si>
  <si>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</si>
  <si>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</si>
  <si>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</si>
  <si>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</si>
  <si>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</si>
  <si>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</si>
  <si>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</si>
  <si>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</si>
  <si>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</si>
  <si>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</si>
  <si>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</si>
  <si>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</si>
  <si>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</si>
  <si>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</si>
  <si>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</si>
  <si>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</si>
  <si>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</si>
  <si>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</si>
  <si>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</si>
  <si>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</si>
  <si>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</si>
  <si>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</si>
  <si>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</si>
  <si>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</si>
  <si>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</si>
  <si>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</si>
  <si>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</si>
  <si>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</si>
  <si>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</si>
  <si>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</si>
  <si>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</si>
  <si>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</si>
  <si>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</si>
  <si>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</si>
  <si>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</si>
  <si>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</si>
  <si>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</si>
  <si>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</si>
  <si>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</si>
  <si>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</si>
  <si>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</si>
  <si>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</si>
  <si>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</si>
  <si>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</si>
  <si>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</si>
  <si>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</si>
  <si>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</si>
  <si>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</si>
  <si>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</si>
  <si>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</si>
  <si>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</si>
  <si>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</si>
  <si>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</si>
  <si>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</si>
  <si>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</si>
  <si>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</si>
  <si>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</si>
  <si>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</si>
  <si>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</si>
  <si>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</si>
  <si>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</si>
  <si>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</si>
  <si>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</si>
  <si>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</si>
  <si>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</si>
  <si>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</si>
  <si>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</si>
  <si>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</si>
  <si>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</si>
  <si>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</si>
  <si>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</si>
  <si>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</si>
  <si>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</si>
  <si>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</si>
  <si>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</si>
  <si>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</si>
  <si>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</si>
  <si>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</si>
  <si>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</si>
  <si>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</si>
  <si>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</si>
  <si>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</si>
  <si>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</si>
  <si>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</si>
  <si>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</si>
  <si>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</si>
  <si>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</si>
  <si>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</si>
  <si>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</si>
  <si>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</si>
  <si>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</si>
  <si>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</si>
  <si>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</si>
  <si>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</si>
  <si>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</si>
  <si>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</si>
  <si>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</si>
  <si>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</si>
  <si>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</si>
  <si>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</si>
  <si>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</si>
  <si>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</si>
  <si>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</si>
  <si>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</si>
  <si>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</si>
  <si>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</si>
  <si>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</si>
  <si>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</si>
  <si>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</si>
  <si>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</si>
  <si>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</si>
  <si>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</si>
  <si>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</si>
  <si>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</si>
  <si>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</si>
  <si>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</si>
  <si>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</si>
  <si>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</si>
  <si>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</si>
  <si>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</si>
  <si>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</si>
  <si>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</si>
  <si>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</si>
  <si>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</si>
  <si>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</si>
  <si>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</si>
  <si>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</si>
  <si>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</si>
  <si>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</si>
  <si>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</si>
  <si>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</si>
  <si>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</si>
  <si>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</si>
  <si>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</si>
  <si>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</si>
  <si>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</si>
  <si>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</si>
  <si>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</si>
  <si>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</si>
  <si>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</si>
  <si>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</si>
  <si>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</si>
  <si>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</si>
  <si>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</si>
  <si>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</si>
  <si>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</si>
  <si>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</si>
  <si>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</si>
  <si>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</si>
  <si>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</si>
  <si>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</si>
  <si>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</si>
  <si>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</si>
  <si>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</si>
  <si>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</si>
  <si>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</si>
  <si>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</si>
  <si>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</si>
  <si>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</si>
  <si>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</si>
  <si>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</si>
  <si>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</si>
  <si>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</si>
  <si>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</si>
  <si>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</si>
  <si>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</si>
  <si>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</si>
  <si>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</si>
  <si>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</si>
  <si>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</si>
  <si>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</si>
  <si>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</si>
  <si>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</si>
  <si>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</si>
  <si>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</si>
  <si>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</si>
  <si>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</si>
  <si>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</si>
  <si>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</si>
  <si>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</si>
  <si>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</si>
  <si>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</si>
  <si>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</si>
  <si>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</si>
  <si>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</si>
  <si>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</si>
  <si>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</si>
  <si>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</si>
  <si>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</si>
  <si>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</si>
  <si>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</si>
  <si>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</si>
  <si>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</si>
  <si>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</si>
  <si>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</si>
  <si>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</si>
  <si>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</si>
  <si>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</si>
  <si>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</si>
  <si>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</si>
  <si>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</si>
  <si>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</si>
  <si>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</si>
  <si>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</si>
  <si>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</si>
  <si>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</si>
  <si>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</si>
  <si>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</si>
  <si>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</si>
  <si>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</si>
  <si>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</si>
  <si>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</si>
  <si>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</si>
  <si>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</si>
  <si>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</si>
  <si>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</si>
  <si>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</si>
  <si>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</si>
  <si>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</si>
  <si>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</si>
  <si>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</si>
  <si>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</si>
  <si>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</si>
  <si>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</si>
  <si>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</si>
  <si>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</si>
  <si>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</si>
  <si>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</si>
  <si>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</si>
  <si>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</si>
  <si>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</si>
  <si>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</si>
  <si>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</si>
  <si>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</si>
  <si>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</si>
  <si>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</si>
  <si>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</si>
  <si>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</si>
  <si>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</si>
  <si>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</si>
  <si>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</si>
  <si>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</si>
  <si>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</si>
  <si>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</si>
  <si>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</si>
  <si>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</si>
  <si>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</si>
  <si>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</si>
  <si>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</si>
  <si>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</si>
  <si>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</si>
  <si>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</si>
  <si>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</si>
  <si>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</si>
  <si>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</si>
  <si>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</si>
  <si>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</si>
  <si>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</si>
  <si>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</si>
  <si>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</si>
  <si>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</si>
  <si>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</si>
  <si>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</si>
  <si>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</si>
  <si>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</si>
  <si>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</si>
  <si>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</si>
  <si>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</si>
  <si>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</si>
  <si>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</si>
  <si>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</si>
  <si>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</si>
  <si>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</si>
  <si>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</si>
  <si>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</si>
  <si>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</si>
  <si>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</si>
  <si>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</si>
  <si>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</si>
  <si>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</si>
  <si>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</si>
  <si>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</si>
  <si>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</si>
  <si>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</si>
  <si>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</si>
  <si>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</si>
  <si>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</si>
  <si>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</si>
  <si>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</si>
  <si>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</si>
  <si>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</si>
  <si>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</si>
  <si>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</si>
  <si>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</si>
  <si>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</si>
  <si>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</si>
  <si>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</si>
  <si>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</si>
  <si>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</si>
  <si>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</si>
  <si>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</si>
  <si>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</si>
  <si>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</si>
  <si>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</si>
  <si>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</si>
  <si>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</si>
  <si>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</si>
  <si>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</si>
  <si>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</si>
  <si>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</si>
  <si>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</si>
  <si>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</si>
  <si>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</si>
  <si>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</si>
  <si>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</si>
  <si>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</si>
  <si>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</si>
  <si>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</si>
  <si>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</si>
  <si>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</si>
  <si>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</si>
  <si>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</si>
  <si>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</si>
  <si>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</si>
  <si>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</si>
  <si>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</si>
  <si>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</si>
  <si>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</si>
  <si>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</si>
  <si>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</si>
  <si>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</si>
  <si>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</si>
  <si>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</si>
  <si>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</si>
  <si>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</si>
  <si>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</si>
  <si>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</si>
  <si>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</si>
  <si>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</si>
  <si>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</si>
  <si>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</si>
  <si>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</si>
  <si>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</si>
  <si>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</si>
  <si>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</si>
  <si>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</si>
  <si>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</si>
  <si>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</si>
  <si>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</si>
  <si>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</si>
  <si>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</si>
  <si>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</si>
  <si>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</si>
  <si>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</si>
  <si>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</si>
  <si>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</si>
  <si>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</si>
  <si>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</si>
  <si>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</si>
  <si>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</si>
  <si>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</si>
  <si>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</si>
  <si>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</si>
  <si>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</si>
  <si>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</si>
  <si>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</si>
  <si>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</si>
  <si>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</si>
  <si>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</si>
  <si>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</si>
  <si>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</si>
  <si>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</si>
  <si>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</si>
  <si>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</si>
  <si>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</si>
  <si>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</si>
  <si>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</si>
  <si>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</si>
  <si>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</si>
  <si>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</si>
  <si>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</si>
  <si>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</si>
  <si>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</si>
  <si>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</si>
  <si>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</si>
  <si>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</si>
  <si>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</si>
  <si>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</si>
  <si>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</si>
  <si>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</si>
  <si>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</si>
  <si>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</si>
  <si>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</si>
  <si>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</si>
  <si>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</si>
  <si>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</si>
  <si>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</si>
  <si>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</si>
  <si>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</si>
  <si>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</si>
  <si>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</si>
  <si>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</si>
  <si>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</si>
  <si>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</si>
  <si>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</si>
  <si>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</si>
  <si>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</si>
  <si>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</si>
  <si>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</si>
  <si>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</si>
  <si>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</si>
  <si>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</si>
  <si>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</si>
  <si>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</si>
  <si>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</si>
  <si>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</si>
  <si>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</si>
  <si>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</si>
  <si>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</si>
  <si>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</si>
  <si>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</si>
  <si>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</si>
  <si>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</si>
  <si>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</si>
  <si>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</si>
  <si>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</si>
  <si>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</si>
  <si>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</si>
  <si>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</si>
  <si>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</si>
  <si>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</si>
  <si>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</si>
  <si>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</si>
  <si>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</si>
  <si>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</si>
  <si>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</si>
  <si>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</si>
  <si>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</si>
  <si>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</si>
  <si>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</si>
  <si>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</si>
  <si>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</si>
  <si>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</si>
  <si>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</si>
  <si>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</si>
  <si>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</si>
  <si>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</si>
  <si>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</si>
  <si>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</si>
  <si>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</si>
  <si>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</si>
  <si>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</si>
  <si>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</si>
  <si>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</si>
  <si>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</si>
  <si>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</si>
  <si>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</si>
  <si>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</si>
  <si>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</si>
  <si>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</si>
  <si>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</si>
  <si>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</si>
  <si>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</si>
  <si>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</si>
  <si>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</si>
  <si>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</si>
  <si>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</si>
  <si>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</si>
  <si>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</si>
  <si>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</si>
  <si>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</si>
  <si>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</si>
  <si>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</si>
  <si>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</si>
  <si>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</si>
  <si>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</si>
  <si>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</si>
  <si>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</si>
  <si>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</si>
  <si>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</si>
  <si>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</si>
  <si>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</si>
  <si>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</si>
  <si>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</si>
  <si>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</si>
  <si>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</si>
  <si>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</si>
  <si>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</si>
  <si>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</si>
  <si>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</si>
  <si>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</si>
  <si>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</si>
  <si>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</si>
  <si>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</si>
  <si>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</si>
  <si>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</si>
  <si>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</si>
  <si>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</si>
  <si>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</si>
  <si>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</si>
  <si>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</si>
  <si>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</si>
  <si>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</si>
  <si>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</si>
  <si>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</si>
  <si>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</si>
  <si>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</si>
  <si>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</si>
  <si>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</si>
  <si>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</si>
  <si>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</si>
  <si>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</si>
  <si>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</si>
  <si>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</si>
  <si>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</si>
  <si>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</si>
  <si>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</si>
  <si>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</si>
  <si>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</si>
  <si>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</si>
  <si>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</si>
  <si>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</si>
  <si>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</si>
  <si>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</si>
  <si>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</si>
  <si>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</si>
  <si>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</si>
  <si>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</si>
  <si>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</si>
  <si>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</si>
  <si>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</si>
  <si>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</si>
  <si>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</si>
  <si>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</si>
  <si>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</si>
  <si>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</si>
  <si>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</si>
  <si>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</si>
  <si>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</si>
  <si>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</si>
  <si>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</si>
  <si>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</si>
  <si>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</si>
  <si>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</si>
  <si>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</si>
  <si>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</si>
  <si>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</si>
  <si>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</si>
  <si>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</si>
  <si>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</si>
  <si>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</si>
  <si>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</si>
  <si>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</si>
  <si>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</si>
  <si>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</si>
  <si>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</si>
  <si>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</si>
  <si>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</si>
  <si>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</si>
  <si>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</si>
  <si>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</si>
  <si>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</si>
  <si>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</si>
  <si>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</si>
  <si>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</si>
  <si>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</si>
  <si>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</si>
  <si>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</si>
  <si>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</si>
  <si>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</si>
  <si>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</si>
  <si>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</si>
  <si>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</si>
  <si>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</si>
  <si>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</si>
  <si>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</si>
  <si>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</si>
  <si>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</si>
  <si>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</si>
  <si>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</si>
  <si>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</si>
  <si>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</si>
  <si>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</si>
  <si>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</si>
  <si>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</si>
  <si>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</si>
  <si>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</si>
  <si>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</si>
  <si>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</si>
  <si>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</si>
  <si>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</si>
  <si>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</si>
  <si>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</si>
  <si>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</si>
  <si>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</si>
  <si>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</si>
  <si>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</si>
  <si>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</si>
  <si>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</si>
  <si>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</si>
  <si>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</si>
  <si>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</si>
  <si>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</si>
  <si>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</si>
  <si>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</si>
  <si>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</si>
  <si>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</si>
  <si>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</si>
  <si>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</si>
  <si>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</si>
  <si>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</si>
  <si>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</si>
  <si>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</si>
  <si>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</si>
  <si>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</si>
  <si>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</si>
  <si>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</si>
  <si>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</si>
  <si>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</si>
  <si>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</si>
  <si>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</si>
  <si>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</si>
  <si>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</si>
  <si>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</si>
  <si>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</si>
  <si>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</si>
  <si>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</si>
  <si>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</si>
  <si>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</si>
  <si>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</si>
  <si>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</si>
  <si>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</si>
  <si>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</si>
  <si>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</si>
  <si>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</si>
  <si>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</si>
  <si>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</si>
  <si>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</si>
  <si>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</si>
  <si>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</si>
  <si>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</si>
  <si>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</si>
  <si>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</si>
  <si>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</si>
  <si>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</si>
  <si>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</si>
  <si>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</si>
  <si>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</si>
  <si>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</si>
  <si>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</si>
  <si>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</si>
  <si>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</si>
  <si>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</si>
  <si>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</si>
  <si>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</si>
  <si>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</si>
  <si>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</si>
  <si>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</si>
  <si>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</si>
  <si>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</si>
  <si>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</si>
  <si>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</si>
  <si>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</si>
  <si>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</si>
  <si>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</si>
  <si>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</si>
  <si>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</si>
  <si>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</si>
  <si>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</si>
  <si>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</si>
  <si>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</si>
  <si>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</si>
  <si>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</si>
  <si>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</si>
  <si>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</si>
  <si>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</si>
  <si>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</si>
  <si>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</si>
  <si>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</si>
  <si>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</si>
  <si>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</si>
  <si>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</si>
  <si>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</si>
  <si>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</si>
  <si>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</si>
  <si>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</si>
  <si>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</si>
  <si>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</si>
  <si>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</si>
  <si>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</si>
  <si>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</si>
  <si>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</si>
  <si>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</si>
  <si>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</si>
  <si>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</si>
  <si>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</si>
  <si>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</si>
  <si>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</si>
  <si>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</si>
  <si>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</si>
  <si>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</si>
  <si>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</si>
  <si>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</si>
  <si>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</si>
  <si>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</si>
  <si>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</si>
  <si>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</si>
  <si>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</si>
  <si>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</si>
  <si>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</si>
  <si>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</si>
  <si>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</si>
  <si>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</si>
  <si>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</si>
  <si>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</si>
  <si>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</si>
  <si>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</si>
  <si>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</si>
  <si>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</si>
  <si>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</si>
  <si>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</si>
  <si>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</si>
  <si>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</si>
  <si>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</si>
  <si>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</si>
  <si>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</si>
  <si>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</si>
  <si>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</si>
  <si>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</si>
  <si>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</si>
  <si>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</si>
  <si>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</si>
  <si>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</si>
  <si>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</si>
  <si>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</si>
  <si>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</si>
  <si>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</si>
  <si>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</si>
  <si>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</si>
  <si>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</si>
  <si>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</si>
  <si>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</si>
  <si>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</si>
  <si>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</si>
  <si>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</si>
  <si>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</si>
  <si>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</si>
  <si>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</si>
  <si>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</si>
  <si>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</si>
  <si>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</si>
  <si>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</si>
  <si>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</si>
  <si>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</si>
  <si>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</si>
  <si>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</si>
  <si>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</si>
  <si>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</si>
  <si>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</si>
  <si>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</si>
  <si>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</si>
  <si>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</si>
  <si>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</si>
  <si>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</si>
  <si>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</si>
  <si>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</si>
  <si>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</si>
  <si>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</si>
  <si>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</si>
  <si>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</si>
  <si>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</si>
  <si>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</si>
  <si>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</si>
  <si>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</si>
  <si>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</si>
  <si>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</si>
  <si>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</si>
  <si>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</si>
  <si>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</si>
  <si>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</si>
  <si>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</si>
  <si>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</si>
  <si>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</si>
  <si>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</si>
  <si>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</si>
  <si>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</si>
  <si>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</si>
  <si>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</si>
  <si>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</si>
  <si>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</si>
  <si>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</si>
  <si>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</si>
  <si>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</si>
  <si>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</si>
  <si>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</si>
  <si>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</si>
  <si>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</si>
  <si>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</si>
  <si>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</si>
  <si>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</si>
  <si>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</si>
  <si>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</si>
  <si>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</si>
  <si>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</si>
  <si>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</si>
  <si>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</si>
  <si>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</si>
  <si>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</si>
  <si>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</si>
  <si>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</si>
  <si>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</si>
  <si>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</si>
  <si>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</si>
  <si>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</si>
  <si>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</si>
  <si>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</si>
  <si>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</si>
  <si>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</si>
  <si>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</si>
  <si>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</si>
  <si>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</si>
  <si>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</si>
  <si>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</si>
  <si>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</si>
  <si>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</si>
  <si>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</si>
  <si>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</si>
  <si>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</si>
  <si>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</si>
  <si>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</si>
  <si>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</si>
  <si>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</si>
  <si>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</si>
  <si>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</si>
  <si>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</si>
  <si>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</si>
  <si>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</si>
  <si>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</si>
  <si>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</si>
  <si>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</si>
  <si>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</si>
  <si>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</si>
  <si>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</si>
  <si>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</si>
  <si>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</si>
  <si>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</si>
  <si>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</si>
  <si>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</si>
  <si>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</si>
  <si>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</si>
  <si>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</si>
  <si>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</si>
  <si>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</si>
  <si>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</si>
  <si>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</si>
  <si>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</si>
  <si>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</si>
  <si>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</si>
  <si>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</si>
  <si>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</si>
  <si>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</si>
  <si>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</si>
  <si>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</si>
  <si>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</si>
  <si>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</si>
  <si>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</si>
  <si>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</si>
  <si>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</si>
  <si>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</si>
  <si>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</si>
  <si>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</si>
  <si>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</si>
  <si>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</si>
  <si>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</si>
  <si>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</si>
  <si>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</si>
  <si>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</si>
  <si>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</si>
  <si>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</si>
  <si>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</si>
  <si>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</si>
  <si>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</si>
  <si>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</si>
  <si>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</si>
  <si>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</si>
  <si>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</si>
  <si>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</si>
  <si>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</si>
  <si>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</si>
  <si>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</si>
  <si>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</si>
  <si>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</si>
  <si>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</si>
  <si>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</si>
  <si>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</si>
  <si>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</si>
  <si>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</si>
  <si>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</si>
  <si>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</si>
  <si>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</si>
  <si>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</si>
  <si>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</si>
  <si>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</si>
  <si>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</si>
  <si>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</si>
  <si>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</si>
  <si>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</si>
  <si>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</si>
  <si>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</si>
  <si>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</si>
  <si>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</si>
  <si>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</si>
  <si>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</si>
  <si>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</si>
  <si>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</si>
  <si>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</si>
  <si>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</si>
  <si>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</si>
  <si>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</si>
  <si>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</si>
  <si>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</si>
  <si>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</si>
  <si>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</si>
  <si>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</si>
  <si>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</si>
  <si>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</si>
  <si>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</si>
  <si>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</si>
  <si>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</si>
  <si>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</si>
  <si>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</si>
  <si>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</si>
  <si>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</si>
  <si>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</si>
  <si>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</si>
  <si>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</si>
  <si>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</si>
  <si>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</si>
  <si>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</si>
  <si>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</si>
  <si>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</si>
  <si>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</si>
  <si>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</si>
  <si>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</si>
  <si>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</si>
  <si>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</si>
  <si>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</si>
  <si>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</si>
  <si>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</si>
  <si>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</si>
  <si>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</si>
  <si>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</si>
  <si>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</si>
  <si>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</si>
  <si>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</si>
  <si>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</si>
  <si>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</si>
  <si>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</si>
  <si>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</si>
  <si>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</si>
  <si>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</si>
  <si>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</si>
  <si>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</si>
  <si>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</si>
  <si>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</si>
  <si>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</si>
  <si>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</si>
  <si>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</si>
  <si>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</si>
  <si>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</si>
  <si>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</si>
  <si>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</si>
  <si>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</si>
  <si>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</si>
  <si>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</si>
  <si>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</si>
  <si>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</si>
  <si>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</si>
  <si>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</si>
  <si>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</si>
  <si>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</si>
  <si>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</si>
  <si>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</si>
  <si>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</si>
  <si>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</si>
  <si>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</si>
  <si>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</si>
  <si>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</si>
  <si>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</si>
  <si>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</si>
  <si>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</si>
  <si>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</si>
  <si>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</si>
  <si>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</si>
  <si>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</si>
  <si>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</si>
  <si>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</si>
  <si>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</si>
  <si>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</si>
  <si>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</si>
  <si>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</si>
  <si>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</si>
  <si>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</si>
  <si>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</si>
  <si>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</si>
  <si>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</si>
  <si>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</si>
  <si>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</si>
  <si>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</si>
  <si>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</si>
  <si>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</si>
  <si>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</si>
  <si>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</si>
  <si>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</si>
  <si>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</si>
  <si>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</si>
  <si>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</si>
  <si>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</si>
  <si>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</si>
  <si>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</si>
  <si>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</si>
  <si>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</si>
  <si>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</si>
  <si>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</si>
  <si>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</si>
  <si>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</si>
  <si>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</si>
  <si>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</si>
  <si>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</si>
  <si>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</si>
  <si>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</si>
  <si>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</si>
  <si>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</si>
  <si>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</si>
  <si>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</si>
  <si>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</si>
  <si>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</si>
  <si>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</si>
  <si>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</si>
  <si>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</si>
  <si>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</si>
  <si>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</si>
  <si>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</si>
  <si>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</si>
  <si>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</si>
  <si>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</si>
  <si>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</si>
  <si>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</si>
  <si>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</si>
  <si>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</si>
  <si>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</si>
  <si>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</si>
  <si>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</si>
  <si>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</si>
  <si>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</si>
  <si>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</si>
  <si>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</si>
  <si>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</si>
  <si>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</si>
  <si>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</si>
  <si>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</si>
  <si>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</si>
  <si>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</si>
  <si>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</si>
  <si>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</si>
  <si>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</si>
  <si>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</si>
  <si>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</si>
  <si>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</si>
  <si>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</si>
  <si>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</si>
  <si>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</si>
  <si>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</si>
  <si>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</si>
  <si>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</si>
  <si>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</si>
  <si>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</si>
  <si>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</si>
  <si>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</si>
  <si>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</si>
  <si>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</si>
  <si>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</si>
  <si>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</si>
  <si>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</si>
  <si>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</si>
  <si>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</si>
  <si>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</si>
  <si>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</si>
  <si>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</si>
  <si>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</si>
  <si>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</si>
  <si>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</si>
  <si>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</si>
  <si>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</si>
  <si>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</si>
  <si>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</si>
  <si>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</si>
  <si>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</si>
  <si>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</si>
  <si>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</si>
  <si>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</si>
  <si>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</si>
  <si>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</si>
  <si>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</si>
  <si>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</si>
  <si>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</si>
  <si>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</si>
  <si>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</si>
  <si>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</si>
  <si>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</si>
  <si>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</si>
  <si>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</si>
  <si>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</si>
  <si>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</si>
  <si>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</si>
  <si>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</si>
  <si>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</si>
  <si>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</si>
  <si>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</si>
  <si>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</si>
  <si>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</si>
  <si>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</si>
  <si>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</si>
  <si>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</si>
  <si>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</si>
  <si>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</si>
  <si>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</si>
  <si>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</si>
  <si>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</si>
  <si>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</si>
  <si>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</si>
  <si>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</si>
  <si>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</si>
  <si>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</si>
  <si>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</si>
  <si>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</si>
  <si>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</si>
  <si>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</si>
  <si>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</si>
  <si>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</si>
  <si>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</si>
  <si>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</si>
  <si>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</si>
  <si>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</si>
  <si>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</si>
  <si>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</si>
  <si>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</si>
  <si>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</si>
  <si>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</si>
  <si>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</si>
  <si>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</si>
  <si>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</si>
  <si>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</si>
  <si>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</si>
  <si>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</si>
  <si>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</si>
  <si>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</si>
  <si>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</si>
  <si>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</si>
  <si>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</si>
  <si>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</si>
  <si>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</si>
  <si>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</si>
  <si>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</si>
  <si>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</si>
  <si>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</si>
  <si>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</si>
  <si>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</si>
  <si>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</si>
  <si>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</si>
  <si>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</si>
  <si>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</si>
  <si>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</si>
  <si>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</si>
  <si>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</si>
  <si>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</si>
  <si>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</si>
  <si>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</si>
  <si>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</si>
  <si>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</si>
  <si>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</si>
  <si>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</si>
  <si>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</si>
  <si>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</si>
  <si>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</si>
  <si>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</si>
  <si>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</si>
  <si>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</si>
  <si>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</si>
  <si>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</si>
  <si>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</si>
  <si>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</si>
  <si>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</si>
  <si>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</si>
  <si>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</si>
  <si>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</si>
  <si>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</si>
  <si>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</si>
  <si>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</si>
  <si>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</si>
  <si>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</si>
  <si>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</si>
  <si>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</si>
  <si>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</si>
  <si>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</si>
  <si>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</si>
  <si>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</si>
  <si>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</si>
  <si>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</si>
  <si>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</si>
  <si>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</si>
  <si>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</si>
  <si>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</si>
  <si>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</si>
  <si>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</si>
  <si>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</si>
  <si>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</si>
  <si>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</si>
  <si>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</si>
  <si>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</si>
  <si>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</si>
  <si>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</si>
  <si>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</si>
  <si>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</si>
  <si>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</si>
  <si>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</si>
  <si>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</si>
  <si>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</si>
  <si>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</si>
  <si>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</si>
  <si>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</si>
  <si>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</si>
  <si>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</si>
  <si>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</si>
  <si>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</si>
  <si>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</si>
  <si>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</si>
  <si>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</si>
  <si>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</si>
  <si>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</si>
  <si>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</si>
  <si>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</si>
  <si>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</si>
  <si>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</si>
  <si>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</si>
  <si>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</si>
  <si>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</si>
  <si>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</si>
  <si>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</si>
  <si>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</si>
  <si>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</si>
  <si>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</si>
  <si>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</si>
  <si>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</si>
  <si>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</si>
  <si>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</si>
  <si>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</si>
  <si>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</si>
  <si>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</si>
  <si>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</si>
  <si>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</si>
  <si>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</si>
  <si>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</si>
  <si>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</si>
  <si>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</si>
  <si>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</si>
  <si>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</si>
  <si>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</si>
  <si>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</si>
  <si>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</si>
  <si>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</si>
  <si>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</si>
  <si>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</si>
  <si>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</si>
  <si>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</si>
  <si>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</si>
  <si>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</si>
  <si>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</si>
  <si>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</si>
  <si>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</si>
  <si>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</si>
  <si>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</si>
  <si>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</si>
  <si>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</si>
  <si>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</si>
  <si>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</si>
  <si>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</si>
  <si>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</si>
  <si>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</si>
  <si>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</si>
  <si>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</si>
  <si>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</si>
  <si>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</si>
  <si>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</si>
  <si>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</si>
  <si>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</si>
  <si>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</si>
  <si>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</si>
  <si>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</si>
  <si>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</si>
  <si>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</si>
  <si>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</si>
  <si>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</si>
  <si>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</si>
  <si>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</si>
  <si>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</si>
  <si>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</si>
  <si>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</si>
  <si>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</si>
  <si>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</si>
  <si>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</si>
  <si>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</si>
  <si>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</si>
  <si>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</si>
  <si>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</si>
  <si>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</si>
  <si>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</si>
  <si>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</si>
  <si>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</si>
  <si>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</si>
  <si>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</si>
  <si>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</si>
  <si>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</si>
  <si>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</si>
  <si>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</si>
  <si>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</si>
  <si>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</si>
  <si>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</si>
  <si>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</si>
  <si>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</si>
  <si>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</si>
  <si>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</si>
  <si>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</si>
  <si>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</si>
  <si>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</si>
  <si>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</si>
  <si>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</si>
  <si>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</si>
  <si>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</si>
  <si>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</si>
  <si>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</si>
  <si>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</si>
  <si>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</si>
  <si>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</si>
  <si>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</si>
  <si>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</si>
  <si>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</si>
  <si>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</si>
  <si>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</si>
  <si>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</si>
  <si>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</si>
  <si>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</si>
  <si>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</si>
  <si>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</si>
  <si>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</si>
  <si>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</si>
  <si>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</si>
  <si>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</si>
  <si>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</si>
  <si>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</si>
  <si>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</si>
  <si>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</si>
  <si>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</si>
  <si>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</si>
  <si>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</si>
  <si>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</si>
  <si>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</si>
  <si>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</si>
  <si>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</si>
  <si>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</si>
  <si>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</si>
  <si>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</si>
  <si>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</si>
  <si>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</si>
  <si>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</si>
  <si>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</si>
  <si>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</si>
  <si>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</si>
  <si>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</si>
  <si>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</si>
  <si>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</si>
  <si>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</si>
  <si>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</si>
  <si>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</si>
  <si>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</si>
  <si>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</si>
  <si>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</si>
  <si>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</si>
  <si>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</si>
  <si>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</si>
  <si>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</si>
  <si>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</si>
  <si>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</si>
  <si>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</si>
  <si>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</si>
  <si>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</si>
  <si>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</si>
  <si>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</si>
  <si>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</si>
  <si>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</si>
  <si>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</si>
  <si>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</si>
  <si>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</si>
  <si>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</si>
  <si>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</si>
  <si>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</si>
  <si>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</si>
  <si>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</si>
  <si>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</si>
  <si>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</si>
  <si>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</si>
  <si>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</si>
  <si>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</si>
  <si>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</si>
  <si>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</si>
  <si>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</si>
  <si>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</si>
  <si>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</si>
  <si>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</si>
  <si>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</si>
  <si>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</si>
  <si>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</si>
  <si>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</si>
  <si>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</si>
  <si>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</si>
  <si>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</si>
  <si>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</si>
  <si>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</si>
  <si>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</si>
  <si>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</si>
  <si>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</si>
  <si>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</si>
  <si>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</si>
  <si>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</si>
  <si>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</si>
  <si>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</si>
  <si>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</si>
  <si>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</si>
  <si>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</si>
  <si>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</si>
  <si>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</si>
  <si>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</si>
  <si>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</si>
  <si>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</si>
  <si>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</si>
  <si>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</si>
  <si>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</si>
  <si>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</si>
  <si>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</si>
  <si>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</si>
  <si>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</si>
  <si>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</si>
  <si>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</si>
  <si>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</si>
  <si>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</si>
  <si>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</si>
  <si>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</si>
  <si>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</si>
  <si>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</si>
  <si>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</si>
  <si>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</si>
  <si>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</si>
  <si>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</si>
  <si>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</si>
  <si>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</si>
  <si>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</si>
  <si>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</si>
  <si>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</si>
  <si>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</si>
  <si>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</si>
  <si>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</si>
  <si>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</si>
  <si>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</si>
  <si>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</si>
  <si>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</si>
  <si>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</si>
  <si>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</si>
  <si>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</si>
  <si>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</si>
  <si>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</si>
  <si>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</si>
  <si>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</si>
  <si>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</si>
  <si>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</si>
  <si>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</si>
  <si>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</si>
  <si>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</si>
  <si>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</si>
  <si>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</si>
  <si>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</si>
  <si>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</si>
  <si>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</si>
  <si>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</si>
  <si>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</si>
  <si>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</si>
  <si>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</si>
  <si>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</si>
  <si>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</si>
  <si>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</si>
  <si>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</si>
  <si>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</si>
  <si>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</si>
  <si>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</si>
  <si>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</si>
  <si>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</si>
  <si>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</si>
  <si>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</si>
  <si>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</si>
  <si>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</si>
  <si>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</si>
  <si>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</si>
  <si>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</si>
  <si>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</si>
  <si>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</si>
  <si>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</si>
  <si>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</si>
  <si>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</si>
  <si>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</si>
  <si>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</si>
  <si>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</si>
  <si>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</si>
  <si>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</si>
  <si>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</si>
  <si>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</si>
  <si>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</si>
  <si>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</si>
  <si>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</si>
  <si>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</si>
  <si>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</si>
  <si>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</si>
  <si>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</si>
  <si>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</si>
  <si>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</si>
  <si>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</si>
  <si>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</si>
  <si>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</si>
  <si>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</si>
  <si>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</si>
  <si>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</si>
  <si>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</si>
  <si>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</si>
  <si>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</si>
  <si>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</si>
  <si>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</si>
  <si>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</si>
  <si>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</si>
  <si>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</si>
  <si>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</si>
  <si>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</si>
  <si>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</si>
  <si>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</si>
  <si>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</si>
  <si>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</si>
  <si>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</si>
  <si>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</si>
  <si>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</si>
  <si>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</si>
  <si>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</si>
  <si>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</si>
  <si>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</si>
  <si>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</si>
  <si>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</si>
  <si>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</si>
  <si>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</si>
  <si>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</si>
  <si>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</si>
  <si>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</si>
  <si>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</si>
  <si>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</si>
  <si>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</si>
  <si>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</si>
  <si>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</si>
  <si>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</si>
  <si>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</si>
  <si>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</si>
  <si>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</si>
  <si>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</si>
  <si>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</si>
  <si>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</si>
  <si>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</si>
  <si>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</si>
  <si>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</si>
  <si>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</si>
  <si>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</si>
  <si>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</si>
  <si>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</si>
  <si>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</si>
  <si>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</si>
  <si>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</si>
  <si>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</si>
  <si>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</si>
  <si>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</si>
  <si>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</si>
  <si>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</si>
  <si>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</si>
  <si>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</si>
  <si>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</si>
  <si>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</si>
  <si>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</si>
  <si>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</si>
  <si>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</si>
  <si>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</si>
  <si>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</si>
  <si>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</si>
  <si>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</si>
  <si>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</si>
  <si>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</si>
  <si>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</si>
  <si>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</si>
  <si>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</si>
  <si>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</si>
  <si>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</si>
  <si>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</si>
  <si>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</si>
  <si>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</si>
  <si>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</si>
  <si>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</si>
  <si>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</si>
  <si>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</si>
  <si>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</si>
  <si>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</si>
  <si>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</si>
  <si>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</si>
  <si>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</si>
  <si>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</si>
  <si>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</si>
  <si>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</si>
  <si>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</si>
  <si>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</si>
  <si>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</si>
  <si>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</si>
  <si>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</si>
  <si>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</si>
  <si>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</si>
  <si>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</si>
  <si>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</si>
  <si>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</si>
  <si>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</si>
  <si>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</si>
  <si>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</si>
  <si>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</si>
  <si>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</si>
  <si>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</si>
  <si>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</si>
  <si>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</si>
  <si>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</si>
  <si>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</si>
  <si>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</si>
  <si>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</si>
  <si>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</si>
  <si>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</si>
  <si>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</si>
  <si>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</si>
  <si>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</si>
  <si>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</si>
  <si>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</si>
  <si>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</si>
  <si>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</si>
  <si>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</si>
  <si>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</si>
  <si>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</si>
  <si>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</si>
  <si>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</si>
  <si>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</si>
  <si>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</si>
  <si>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</si>
  <si>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</si>
  <si>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</si>
  <si>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</si>
  <si>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</si>
  <si>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</si>
  <si>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</si>
  <si>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</si>
  <si>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</si>
  <si>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</si>
  <si>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</si>
  <si>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</si>
  <si>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</si>
  <si>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</si>
  <si>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</si>
  <si>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</si>
  <si>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</si>
  <si>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</si>
  <si>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</si>
  <si>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</si>
  <si>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</si>
  <si>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</si>
  <si>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</si>
  <si>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</si>
  <si>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</si>
  <si>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</si>
  <si>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</si>
  <si>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</si>
  <si>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</si>
  <si>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</si>
  <si>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</si>
  <si>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</si>
  <si>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</si>
  <si>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</si>
  <si>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</si>
  <si>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</si>
  <si>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</si>
  <si>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</si>
  <si>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</si>
  <si>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</si>
  <si>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</si>
  <si>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</si>
  <si>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</si>
  <si>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</si>
  <si>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</si>
  <si>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</si>
  <si>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</si>
  <si>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</si>
  <si>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</si>
  <si>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</si>
  <si>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</si>
  <si>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</si>
  <si>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</si>
  <si>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</si>
  <si>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</si>
  <si>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</si>
  <si>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</si>
  <si>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</si>
  <si>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</si>
  <si>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</si>
  <si>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</si>
  <si>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</si>
  <si>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</si>
  <si>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</si>
  <si>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</si>
  <si>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</si>
  <si>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</si>
  <si>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</si>
  <si>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</si>
  <si>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</si>
  <si>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</si>
  <si>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</si>
  <si>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</si>
  <si>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</si>
  <si>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</si>
  <si>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</si>
  <si>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</si>
  <si>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</si>
  <si>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</si>
  <si>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</si>
  <si>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</si>
  <si>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</si>
  <si>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</si>
  <si>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</si>
  <si>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</si>
  <si>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</si>
  <si>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</si>
  <si>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</si>
  <si>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</si>
  <si>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</si>
  <si>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</si>
  <si>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</si>
  <si>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</si>
  <si>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</si>
  <si>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</si>
  <si>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</si>
  <si>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</si>
  <si>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</si>
  <si>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</si>
  <si>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</si>
  <si>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</si>
  <si>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</si>
  <si>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</si>
  <si>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</si>
  <si>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</si>
  <si>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</si>
  <si>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</si>
  <si>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</si>
  <si>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</si>
  <si>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</si>
  <si>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</si>
  <si>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</si>
  <si>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</si>
  <si>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</si>
  <si>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</si>
  <si>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</si>
  <si>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</si>
  <si>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</si>
  <si>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</si>
  <si>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</si>
  <si>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</si>
  <si>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</si>
  <si>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</si>
  <si>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</si>
  <si>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</si>
  <si>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</si>
  <si>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</si>
  <si>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</si>
  <si>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</si>
  <si>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</si>
  <si>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</si>
  <si>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</si>
  <si>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</si>
  <si>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</si>
  <si>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</si>
  <si>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</si>
  <si>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</si>
  <si>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</si>
  <si>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</si>
  <si>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</si>
  <si>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</si>
  <si>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</si>
  <si>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</si>
  <si>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</si>
  <si>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</si>
  <si>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</si>
  <si>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</si>
  <si>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</si>
  <si>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</si>
  <si>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</si>
  <si>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</si>
  <si>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</si>
  <si>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</si>
  <si>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</si>
  <si>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</si>
  <si>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</si>
  <si>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</si>
  <si>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</si>
  <si>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</si>
  <si>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</si>
  <si>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</si>
  <si>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</si>
  <si>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</si>
  <si>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</si>
  <si>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</si>
  <si>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</si>
  <si>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</si>
  <si>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</si>
  <si>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</si>
  <si>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</si>
  <si>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</si>
  <si>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</si>
  <si>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</si>
  <si>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</si>
  <si>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</si>
  <si>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</si>
  <si>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</si>
  <si>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</si>
  <si>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</si>
  <si>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</si>
  <si>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</si>
  <si>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</si>
  <si>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</si>
  <si>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</si>
  <si>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</si>
  <si>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</si>
  <si>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</si>
  <si>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</si>
  <si>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</si>
  <si>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</si>
  <si>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</si>
  <si>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</si>
  <si>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</si>
  <si>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</si>
  <si>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</si>
  <si>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</si>
  <si>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</si>
  <si>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</si>
  <si>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</si>
  <si>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</si>
  <si>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</si>
  <si>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</si>
  <si>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</si>
  <si>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</si>
  <si>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</si>
  <si>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</si>
  <si>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</si>
  <si>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</si>
  <si>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</si>
  <si>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</si>
  <si>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</si>
  <si>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</si>
  <si>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</si>
  <si>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</si>
  <si>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</si>
  <si>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</si>
  <si>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</si>
  <si>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</si>
  <si>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</si>
  <si>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</si>
  <si>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</si>
  <si>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</si>
  <si>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</si>
  <si>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</si>
  <si>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</si>
  <si>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</si>
  <si>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</si>
  <si>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</si>
  <si>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</si>
  <si>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</si>
  <si>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</si>
  <si>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</si>
  <si>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</si>
  <si>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</si>
  <si>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</si>
  <si>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</si>
  <si>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</si>
  <si>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</si>
  <si>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</si>
  <si>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</si>
  <si>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</si>
  <si>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</si>
  <si>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</si>
  <si>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</si>
  <si>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</si>
  <si>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</si>
  <si>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</si>
  <si>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</si>
  <si>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</si>
  <si>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</si>
  <si>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</si>
  <si>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</si>
  <si>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</si>
  <si>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</si>
  <si>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</si>
  <si>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</si>
  <si>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</si>
  <si>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</si>
  <si>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</si>
  <si>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</si>
  <si>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</si>
  <si>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</si>
  <si>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</si>
  <si>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</si>
  <si>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</si>
  <si>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</si>
  <si>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</si>
  <si>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</si>
  <si>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</si>
  <si>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</si>
  <si>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</si>
  <si>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</si>
  <si>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</si>
  <si>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</si>
  <si>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</si>
  <si>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</si>
  <si>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</si>
  <si>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</si>
  <si>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</si>
  <si>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</si>
  <si>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</si>
  <si>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</si>
  <si>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</si>
  <si>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</si>
  <si>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</si>
  <si>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</si>
  <si>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</si>
  <si>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</si>
  <si>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</si>
  <si>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</si>
  <si>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</si>
  <si>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</si>
  <si>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</si>
  <si>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</si>
  <si>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</si>
  <si>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</si>
  <si>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</si>
  <si>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</si>
  <si>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</si>
  <si>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</si>
  <si>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</si>
  <si>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</si>
  <si>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</si>
  <si>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</si>
  <si>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</si>
  <si>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</si>
  <si>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</si>
  <si>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</si>
  <si>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</si>
  <si>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</si>
  <si>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</si>
  <si>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</si>
  <si>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</si>
  <si>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</si>
  <si>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</si>
  <si>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</si>
  <si>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</si>
  <si>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</si>
  <si>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</si>
  <si>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</si>
  <si>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</si>
  <si>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</si>
  <si>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</si>
  <si>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</si>
  <si>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</si>
  <si>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</si>
  <si>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</si>
  <si>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</si>
  <si>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</si>
  <si>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</si>
  <si>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</si>
  <si>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</si>
  <si>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</si>
  <si>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</si>
  <si>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</si>
  <si>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</si>
  <si>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</si>
  <si>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</si>
  <si>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</si>
  <si>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</si>
  <si>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</si>
  <si>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</si>
  <si>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</si>
  <si>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</si>
  <si>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</si>
  <si>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</si>
  <si>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</si>
  <si>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</si>
  <si>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</si>
  <si>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</si>
  <si>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</si>
  <si>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</si>
  <si>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</si>
  <si>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</si>
  <si>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</si>
  <si>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</si>
  <si>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</si>
  <si>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</si>
  <si>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</si>
  <si>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</si>
  <si>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</si>
  <si>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</si>
  <si>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</si>
  <si>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</si>
  <si>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</si>
  <si>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</si>
  <si>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</si>
  <si>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</si>
  <si>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</si>
  <si>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</si>
  <si>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</si>
  <si>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</si>
  <si>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</si>
  <si>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</si>
  <si>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</si>
  <si>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</si>
  <si>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</si>
  <si>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</si>
  <si>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</si>
  <si>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</si>
  <si>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</si>
  <si>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</si>
  <si>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</si>
  <si>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</si>
  <si>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</si>
  <si>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</si>
  <si>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</si>
  <si>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</si>
  <si>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</si>
  <si>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</si>
  <si>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</si>
  <si>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</si>
  <si>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</si>
  <si>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</si>
  <si>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</si>
  <si>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</si>
  <si>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</si>
  <si>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</si>
  <si>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</si>
  <si>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</si>
  <si>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</si>
  <si>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</si>
  <si>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</si>
  <si>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</si>
  <si>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</si>
  <si>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</si>
  <si>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</si>
  <si>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</si>
  <si>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</si>
  <si>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</si>
  <si>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</si>
  <si>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</si>
  <si>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</si>
  <si>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</si>
  <si>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</si>
  <si>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</si>
  <si>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</si>
  <si>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</si>
  <si>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</si>
  <si>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</si>
  <si>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</si>
  <si>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</si>
  <si>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</si>
  <si>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</si>
  <si>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</si>
  <si>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</si>
  <si>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</si>
  <si>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</si>
  <si>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</si>
  <si>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</si>
  <si>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</si>
  <si>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</si>
  <si>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</si>
  <si>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</si>
  <si>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</si>
  <si>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</si>
  <si>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</si>
  <si>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</si>
  <si>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</si>
  <si>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</si>
  <si>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</si>
  <si>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</si>
  <si>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</si>
  <si>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</si>
  <si>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</si>
  <si>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</si>
  <si>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</si>
  <si>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</si>
  <si>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</si>
  <si>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</si>
  <si>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</si>
  <si>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</si>
  <si>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</si>
  <si>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</si>
  <si>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</si>
  <si>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</si>
  <si>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</si>
  <si>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</si>
  <si>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</si>
  <si>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</si>
  <si>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</si>
  <si>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</si>
  <si>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</si>
  <si>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</si>
  <si>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</si>
  <si>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</si>
  <si>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</si>
  <si>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</si>
  <si>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</si>
  <si>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</si>
  <si>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</si>
  <si>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</si>
  <si>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</si>
  <si>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</si>
  <si>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</si>
  <si>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</si>
  <si>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</si>
  <si>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</si>
  <si>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</si>
  <si>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</si>
  <si>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</si>
  <si>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</si>
  <si>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</si>
  <si>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</si>
  <si>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</si>
  <si>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</si>
  <si>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</si>
  <si>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</si>
  <si>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</si>
  <si>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</si>
  <si>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</si>
  <si>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</si>
  <si>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</si>
  <si>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</si>
  <si>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</si>
  <si>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</si>
  <si>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</si>
  <si>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</si>
  <si>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</si>
  <si>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</si>
  <si>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</si>
  <si>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</si>
  <si>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</si>
  <si>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</si>
  <si>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</si>
  <si>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</si>
  <si>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</si>
  <si>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</si>
  <si>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</si>
  <si>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</si>
  <si>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</si>
  <si>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</si>
  <si>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</si>
  <si>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</si>
  <si>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</si>
  <si>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</si>
  <si>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</si>
  <si>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</si>
  <si>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</si>
  <si>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</si>
  <si>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</si>
  <si>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</si>
  <si>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</si>
  <si>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</si>
  <si>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</si>
  <si>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</si>
  <si>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</si>
  <si>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</si>
  <si>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</si>
  <si>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</si>
  <si>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</si>
  <si>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</si>
  <si>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</si>
  <si>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</si>
  <si>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</si>
  <si>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</si>
  <si>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</si>
  <si>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</si>
  <si>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</si>
  <si>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</si>
  <si>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</si>
  <si>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</si>
  <si>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</si>
  <si>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</si>
  <si>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</si>
  <si>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</si>
  <si>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</si>
  <si>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</si>
  <si>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</si>
  <si>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</si>
  <si>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</si>
  <si>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</si>
  <si>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</si>
  <si>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</si>
  <si>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</si>
  <si>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</si>
  <si>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</si>
  <si>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</si>
  <si>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</si>
  <si>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</si>
  <si>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</si>
  <si>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</si>
  <si>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</si>
  <si>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</si>
  <si>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</si>
  <si>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</si>
  <si>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</si>
  <si>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</si>
  <si>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</si>
  <si>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</si>
  <si>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</si>
  <si>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</si>
  <si>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</si>
  <si>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</si>
  <si>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</si>
  <si>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</si>
  <si>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</si>
  <si>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</si>
  <si>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</si>
  <si>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</si>
  <si>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</si>
  <si>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</si>
  <si>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</si>
  <si>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</si>
  <si>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</si>
  <si>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</si>
  <si>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</si>
  <si>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</si>
  <si>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</si>
  <si>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</si>
  <si>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</si>
  <si>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</si>
  <si>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</si>
  <si>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</si>
  <si>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</si>
  <si>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</si>
  <si>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</si>
  <si>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</si>
  <si>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</si>
  <si>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</si>
  <si>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</si>
  <si>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</si>
  <si>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</si>
  <si>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</si>
  <si>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</si>
  <si>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</si>
  <si>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</si>
  <si>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</si>
  <si>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</si>
  <si>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</si>
  <si>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</si>
  <si>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</si>
  <si>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</si>
  <si>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</si>
  <si>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</si>
  <si>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</si>
  <si>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</si>
  <si>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</si>
  <si>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</si>
  <si>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</si>
  <si>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</si>
  <si>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</si>
  <si>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</si>
  <si>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</si>
  <si>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</si>
  <si>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</si>
  <si>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</si>
  <si>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</si>
  <si>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</si>
  <si>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</si>
  <si>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</si>
  <si>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</si>
  <si>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</si>
  <si>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</si>
  <si>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</si>
  <si>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</si>
  <si>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</si>
  <si>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</si>
  <si>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</si>
  <si>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</si>
  <si>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</si>
  <si>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</si>
  <si>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</si>
  <si>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</si>
  <si>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</si>
  <si>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</si>
  <si>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</si>
  <si>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</si>
  <si>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</si>
  <si>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</si>
  <si>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</si>
  <si>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</si>
  <si>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</si>
  <si>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</si>
  <si>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</si>
  <si>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</si>
  <si>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</si>
  <si>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</si>
  <si>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</si>
  <si>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</si>
  <si>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</si>
  <si>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</si>
  <si>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</si>
  <si>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</si>
  <si>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</si>
  <si>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</si>
  <si>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</si>
  <si>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</si>
  <si>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</si>
  <si>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</si>
  <si>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</si>
  <si>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</si>
  <si>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</si>
  <si>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</si>
  <si>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</si>
  <si>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</si>
  <si>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</si>
  <si>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</si>
  <si>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</si>
  <si>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</si>
  <si>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</si>
  <si>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</si>
  <si>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</si>
  <si>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</si>
  <si>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</si>
  <si>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</si>
  <si>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</si>
  <si>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</si>
  <si>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</si>
  <si>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</si>
  <si>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</si>
  <si>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</si>
  <si>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</si>
  <si>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</si>
  <si>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</si>
  <si>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</si>
  <si>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</si>
  <si>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</si>
  <si>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</si>
  <si>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</si>
  <si>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</si>
  <si>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</si>
  <si>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</si>
  <si>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</si>
  <si>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</si>
  <si>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</si>
  <si>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</si>
  <si>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</si>
  <si>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</si>
  <si>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</si>
  <si>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</si>
  <si>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</si>
  <si>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</si>
  <si>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</si>
  <si>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</si>
  <si>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</si>
  <si>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</si>
  <si>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</si>
  <si>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</si>
  <si>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</si>
  <si>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</si>
  <si>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</si>
  <si>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</si>
  <si>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</si>
  <si>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</si>
  <si>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</si>
  <si>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</si>
  <si>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</si>
  <si>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</si>
  <si>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</si>
  <si>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</si>
  <si>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</si>
  <si>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</si>
  <si>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</si>
  <si>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</si>
  <si>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</si>
  <si>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</si>
  <si>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</si>
  <si>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</si>
  <si>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</si>
  <si>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</si>
  <si>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</si>
  <si>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</si>
  <si>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</si>
  <si>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</si>
  <si>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</si>
  <si>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</si>
  <si>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</si>
  <si>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</si>
  <si>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</si>
  <si>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</si>
  <si>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</si>
  <si>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</si>
  <si>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</si>
  <si>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</si>
  <si>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</si>
  <si>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</si>
  <si>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</si>
  <si>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</si>
  <si>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</si>
  <si>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</si>
  <si>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</si>
  <si>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</si>
  <si>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</si>
  <si>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</si>
  <si>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</si>
  <si>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</si>
  <si>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</si>
  <si>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</si>
  <si>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</si>
  <si>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</si>
  <si>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</si>
  <si>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</si>
  <si>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</si>
  <si>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</si>
  <si>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</si>
  <si>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</si>
  <si>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</si>
  <si>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</si>
  <si>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</si>
  <si>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</si>
  <si>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</si>
  <si>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</si>
  <si>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</si>
  <si>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</si>
  <si>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</si>
  <si>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</si>
  <si>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</si>
  <si>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</si>
  <si>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</si>
  <si>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</si>
  <si>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</si>
  <si>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</si>
  <si>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</si>
  <si>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</si>
  <si>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</si>
  <si>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</si>
  <si>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</si>
  <si>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</si>
  <si>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</si>
  <si>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</si>
  <si>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</si>
  <si>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</si>
  <si>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</si>
  <si>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</si>
  <si>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</si>
  <si>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</si>
  <si>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</si>
  <si>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</si>
  <si>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</si>
  <si>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</si>
  <si>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</si>
  <si>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</si>
  <si>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</si>
  <si>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</si>
  <si>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</si>
  <si>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</si>
  <si>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</si>
  <si>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</si>
  <si>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</si>
  <si>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</si>
  <si>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</si>
  <si>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</si>
  <si>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</si>
  <si>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</si>
  <si>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</si>
  <si>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</si>
  <si>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</si>
  <si>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</si>
  <si>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</si>
  <si>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</si>
  <si>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</si>
  <si>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</si>
  <si>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</si>
  <si>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</si>
  <si>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</si>
  <si>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</si>
  <si>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</si>
  <si>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</si>
  <si>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</si>
  <si>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</si>
  <si>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</si>
  <si>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</si>
  <si>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</si>
  <si>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</si>
  <si>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</si>
  <si>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</si>
  <si>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</si>
  <si>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</si>
  <si>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</si>
  <si>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</si>
  <si>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</si>
  <si>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</si>
  <si>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</si>
  <si>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</si>
  <si>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</si>
  <si>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</si>
  <si>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</si>
  <si>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</si>
  <si>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</si>
  <si>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</si>
  <si>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</si>
  <si>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</si>
  <si>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</si>
  <si>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</si>
  <si>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</si>
  <si>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</si>
  <si>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</si>
  <si>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</si>
  <si>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</si>
  <si>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</si>
  <si>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</si>
  <si>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</si>
  <si>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</si>
  <si>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</si>
  <si>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</si>
  <si>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</si>
  <si>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</si>
  <si>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</si>
  <si>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</si>
  <si>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</si>
  <si>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</si>
  <si>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</si>
  <si>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</si>
  <si>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</si>
  <si>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</si>
  <si>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</si>
  <si>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</si>
  <si>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</si>
  <si>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</si>
  <si>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</si>
  <si>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</si>
  <si>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</si>
  <si>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</si>
  <si>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</si>
  <si>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</si>
  <si>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</si>
  <si>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</si>
  <si>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</si>
  <si>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</si>
  <si>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</si>
  <si>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</si>
  <si>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</si>
  <si>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</si>
  <si>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</si>
  <si>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</si>
  <si>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</si>
  <si>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</si>
  <si>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</si>
  <si>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</si>
  <si>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</si>
  <si>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</si>
  <si>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</si>
  <si>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</si>
  <si>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</si>
  <si>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</si>
  <si>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</si>
  <si>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</si>
  <si>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</si>
  <si>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</si>
  <si>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</si>
  <si>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</si>
  <si>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</si>
  <si>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</si>
  <si>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</si>
  <si>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</si>
  <si>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</si>
  <si>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</si>
  <si>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</si>
  <si>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</si>
  <si>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</si>
  <si>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</si>
  <si>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</si>
  <si>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</si>
  <si>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</si>
  <si>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</si>
  <si>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</si>
  <si>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</si>
  <si>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</si>
  <si>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</si>
  <si>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</si>
  <si>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</si>
  <si>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</si>
  <si>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</si>
  <si>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</si>
  <si>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</si>
  <si>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</si>
  <si>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</si>
  <si>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</si>
  <si>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</si>
  <si>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</si>
  <si>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</si>
  <si>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</si>
  <si>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</si>
  <si>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</si>
  <si>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</si>
  <si>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</si>
  <si>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</si>
  <si>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</si>
  <si>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</si>
  <si>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</si>
  <si>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</si>
  <si>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</si>
  <si>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</si>
  <si>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</si>
  <si>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</si>
  <si>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</si>
  <si>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</si>
  <si>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</si>
  <si>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</si>
  <si>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</si>
  <si>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</si>
  <si>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</si>
  <si>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</si>
  <si>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</si>
  <si>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</si>
  <si>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</si>
  <si>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</si>
  <si>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</si>
  <si>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</si>
  <si>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</si>
  <si>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</si>
  <si>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</si>
  <si>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</si>
  <si>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</si>
  <si>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</si>
  <si>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</si>
  <si>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</si>
  <si>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</si>
  <si>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</si>
  <si>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</si>
  <si>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</si>
  <si>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</si>
  <si>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</si>
  <si>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</si>
  <si>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</si>
  <si>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</si>
  <si>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</si>
  <si>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</si>
  <si>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</si>
  <si>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</si>
  <si>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</si>
  <si>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</si>
  <si>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</si>
  <si>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</si>
  <si>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</si>
  <si>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</si>
  <si>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</si>
  <si>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</si>
  <si>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</si>
  <si>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</si>
  <si>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</si>
  <si>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</si>
  <si>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</si>
  <si>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</si>
  <si>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</si>
  <si>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</si>
  <si>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</si>
  <si>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</si>
  <si>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</si>
  <si>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</si>
  <si>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</si>
  <si>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</si>
  <si>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</si>
  <si>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</si>
  <si>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</si>
  <si>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</si>
  <si>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</si>
  <si>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</si>
  <si>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</si>
  <si>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</si>
  <si>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</si>
  <si>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</si>
  <si>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</si>
  <si>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</si>
  <si>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</si>
  <si>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</si>
  <si>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</si>
  <si>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</si>
  <si>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</si>
  <si>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</si>
  <si>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</si>
  <si>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</si>
  <si>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</si>
  <si>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</si>
  <si>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</si>
  <si>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</si>
  <si>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</si>
  <si>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</si>
  <si>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</si>
  <si>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</si>
  <si>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</si>
  <si>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</si>
  <si>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</si>
  <si>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</si>
  <si>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</si>
  <si>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</si>
  <si>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</si>
  <si>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</si>
  <si>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</si>
  <si>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</si>
  <si>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</si>
  <si>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</si>
  <si>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</si>
  <si>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</si>
  <si>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</si>
  <si>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</si>
  <si>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</si>
  <si>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</si>
  <si>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</si>
  <si>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</si>
  <si>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</si>
  <si>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</si>
  <si>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</si>
  <si>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</si>
  <si>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</si>
  <si>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</si>
  <si>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</si>
  <si>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</si>
  <si>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</si>
  <si>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</si>
  <si>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</si>
  <si>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</si>
  <si>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</si>
  <si>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</si>
  <si>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</si>
  <si>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</si>
  <si>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</si>
  <si>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</si>
  <si>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</si>
  <si>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</si>
  <si>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</si>
  <si>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</si>
  <si>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</si>
  <si>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</si>
  <si>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</si>
  <si>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</si>
  <si>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</si>
  <si>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</si>
  <si>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</si>
  <si>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</si>
  <si>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</si>
  <si>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</si>
  <si>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</si>
  <si>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</si>
  <si>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</si>
  <si>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</si>
  <si>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</si>
  <si>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</si>
  <si>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</si>
  <si>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</si>
  <si>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</si>
  <si>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</si>
  <si>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</si>
  <si>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</si>
  <si>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</si>
  <si>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</si>
  <si>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</si>
  <si>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</si>
  <si>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</si>
  <si>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</si>
  <si>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</si>
  <si>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</si>
  <si>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</si>
  <si>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</si>
  <si>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</si>
  <si>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</si>
  <si>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</si>
  <si>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</si>
  <si>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</si>
  <si>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</si>
  <si>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</si>
  <si>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</si>
  <si>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</si>
  <si>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</si>
  <si>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</si>
  <si>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</si>
  <si>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</si>
  <si>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</si>
  <si>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</si>
  <si>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</si>
  <si>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</si>
  <si>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</si>
  <si>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</si>
  <si>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</si>
  <si>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</si>
  <si>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</si>
  <si>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</si>
  <si>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</si>
  <si>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</si>
  <si>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</si>
  <si>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</si>
  <si>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</si>
  <si>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</si>
  <si>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</si>
  <si>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</si>
  <si>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</si>
  <si>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</si>
  <si>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</si>
  <si>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</si>
  <si>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</si>
  <si>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</si>
  <si>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</si>
  <si>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</si>
  <si>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</si>
  <si>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</si>
  <si>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</si>
  <si>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</si>
  <si>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</si>
  <si>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</si>
  <si>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</si>
  <si>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</si>
  <si>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</si>
  <si>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</si>
  <si>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</si>
  <si>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</si>
  <si>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</si>
  <si>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</si>
  <si>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</si>
  <si>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</si>
  <si>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</si>
  <si>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</si>
  <si>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</si>
  <si>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</si>
  <si>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</si>
  <si>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</si>
  <si>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</si>
  <si>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</si>
  <si>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</si>
  <si>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</si>
  <si>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</si>
  <si>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</si>
  <si>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</si>
  <si>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</si>
  <si>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</si>
  <si>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</si>
  <si>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</si>
  <si>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</si>
  <si>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</si>
  <si>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</si>
  <si>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</si>
  <si>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</si>
  <si>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</si>
  <si>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</si>
  <si>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</si>
  <si>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</si>
  <si>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</si>
  <si>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</si>
  <si>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</si>
  <si>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</si>
  <si>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</si>
  <si>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</si>
  <si>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</si>
  <si>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</si>
  <si>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</si>
  <si>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</si>
  <si>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</si>
  <si>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</si>
  <si>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</si>
  <si>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</si>
  <si>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</si>
  <si>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</si>
  <si>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</si>
  <si>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</si>
  <si>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</si>
  <si>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</si>
  <si>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</si>
  <si>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</si>
  <si>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</si>
  <si>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</si>
  <si>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</si>
  <si>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</si>
  <si>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</si>
  <si>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</si>
  <si>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</si>
  <si>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</si>
  <si>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</si>
  <si>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</si>
  <si>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</si>
  <si>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</si>
  <si>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</si>
  <si>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</si>
  <si>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</si>
  <si>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</si>
  <si>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</si>
  <si>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</si>
  <si>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</si>
  <si>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</si>
  <si>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</si>
  <si>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</si>
  <si>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</si>
  <si>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</si>
  <si>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</si>
  <si>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</si>
  <si>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</si>
  <si>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</si>
  <si>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</si>
  <si>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</si>
  <si>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</si>
  <si>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</si>
  <si>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</si>
  <si>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</si>
  <si>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</si>
  <si>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</si>
  <si>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</si>
  <si>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</si>
  <si>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</si>
  <si>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</si>
  <si>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</si>
  <si>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</si>
  <si>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</si>
  <si>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</si>
  <si>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</si>
  <si>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</si>
  <si>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</si>
  <si>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</si>
  <si>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</si>
  <si>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</si>
  <si>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</si>
  <si>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</si>
  <si>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</si>
  <si>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</si>
  <si>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</si>
  <si>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</si>
  <si>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</si>
  <si>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</si>
  <si>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</si>
  <si>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</si>
  <si>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</si>
  <si>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</si>
  <si>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</si>
  <si>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</si>
  <si>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</si>
  <si>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</si>
  <si>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</si>
  <si>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</si>
  <si>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</si>
  <si>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</si>
  <si>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</si>
  <si>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</si>
  <si>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</si>
  <si>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</si>
  <si>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</si>
  <si>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</si>
  <si>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</si>
  <si>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</si>
  <si>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</si>
  <si>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</si>
  <si>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</si>
  <si>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</si>
  <si>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</si>
  <si>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</si>
  <si>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</si>
  <si>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</si>
  <si>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</si>
  <si>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</si>
  <si>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</si>
  <si>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</si>
  <si>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</si>
  <si>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</si>
  <si>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</si>
  <si>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</si>
  <si>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</si>
  <si>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</si>
  <si>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</si>
  <si>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</si>
  <si>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</si>
  <si>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</si>
  <si>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</si>
  <si>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</si>
  <si>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</si>
  <si>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</si>
  <si>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</si>
  <si>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</si>
  <si>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</si>
  <si>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</si>
  <si>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</si>
  <si>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</si>
  <si>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</si>
  <si>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</si>
  <si>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</si>
  <si>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</si>
  <si>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</si>
  <si>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</si>
  <si>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</si>
  <si>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</si>
  <si>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</si>
  <si>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</si>
  <si>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</si>
  <si>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</si>
  <si>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</si>
  <si>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</si>
  <si>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</si>
  <si>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</si>
  <si>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</si>
  <si>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</si>
  <si>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</si>
  <si>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</si>
  <si>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</si>
  <si>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</si>
  <si>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</si>
  <si>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</si>
  <si>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</si>
  <si>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</si>
  <si>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</si>
  <si>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</si>
  <si>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</si>
  <si>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</si>
  <si>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</si>
  <si>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</si>
  <si>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</si>
  <si>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</si>
  <si>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</si>
  <si>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</si>
  <si>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</si>
  <si>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</si>
  <si>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</si>
  <si>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</si>
  <si>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</si>
  <si>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</si>
  <si>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</si>
  <si>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</si>
  <si>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</si>
  <si>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</si>
  <si>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</si>
  <si>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</si>
  <si>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</si>
  <si>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</si>
  <si>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</si>
  <si>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</si>
  <si>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</si>
  <si>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</si>
  <si>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</si>
  <si>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</si>
  <si>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</si>
  <si>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</si>
  <si>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</si>
  <si>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</si>
  <si>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</si>
  <si>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</si>
  <si>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</si>
  <si>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</si>
  <si>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</si>
  <si>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</si>
  <si>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</si>
  <si>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</si>
  <si>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</si>
  <si>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</si>
  <si>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</si>
  <si>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</si>
  <si>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</si>
  <si>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</si>
  <si>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</si>
  <si>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</si>
  <si>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</si>
  <si>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</si>
  <si>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</si>
  <si>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</si>
  <si>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</si>
  <si>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</si>
  <si>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</si>
  <si>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</si>
  <si>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</si>
  <si>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</si>
  <si>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</si>
  <si>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</si>
  <si>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</si>
  <si>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</si>
  <si>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</si>
  <si>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</si>
  <si>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</si>
  <si>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</si>
  <si>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</si>
  <si>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</si>
  <si>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</si>
  <si>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</si>
  <si>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</si>
  <si>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</si>
  <si>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</si>
  <si>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</si>
  <si>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</si>
  <si>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</si>
  <si>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</si>
  <si>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</si>
  <si>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</si>
  <si>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</si>
  <si>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</si>
  <si>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</si>
  <si>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</si>
  <si>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</si>
  <si>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</si>
  <si>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</si>
  <si>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</si>
  <si>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</si>
  <si>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</si>
  <si>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</si>
  <si>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</si>
  <si>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</si>
  <si>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</si>
  <si>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</si>
  <si>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</si>
  <si>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</si>
  <si>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</si>
  <si>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</si>
  <si>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</si>
  <si>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</si>
  <si>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</si>
  <si>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</si>
  <si>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</si>
  <si>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</si>
  <si>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</si>
  <si>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</si>
  <si>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</si>
  <si>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</si>
  <si>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</si>
  <si>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</si>
  <si>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</si>
  <si>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</si>
  <si>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</si>
  <si>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</si>
  <si>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</si>
  <si>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</si>
  <si>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</si>
  <si>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</si>
  <si>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</si>
  <si>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</si>
  <si>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</si>
  <si>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</si>
  <si>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</si>
  <si>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</si>
  <si>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</si>
  <si>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</si>
  <si>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</si>
  <si>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</si>
  <si>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</si>
  <si>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</si>
  <si>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</si>
  <si>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</si>
  <si>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</si>
  <si>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</si>
  <si>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</si>
  <si>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</si>
  <si>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</si>
  <si>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</si>
  <si>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</si>
  <si>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</si>
  <si>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</si>
  <si>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</si>
  <si>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</si>
  <si>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</si>
  <si>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</si>
  <si>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</si>
  <si>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</si>
  <si>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</si>
  <si>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</si>
  <si>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</si>
  <si>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</si>
  <si>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</si>
  <si>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</si>
  <si>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</si>
  <si>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</si>
  <si>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</si>
  <si>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</si>
  <si>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</si>
  <si>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</si>
  <si>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</si>
  <si>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</si>
  <si>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</si>
  <si>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</si>
  <si>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</si>
  <si>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</si>
  <si>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</si>
  <si>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</si>
  <si>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</si>
  <si>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</si>
  <si>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</si>
  <si>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</si>
  <si>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</si>
  <si>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</si>
  <si>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</si>
  <si>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</si>
  <si>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</si>
  <si>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</si>
  <si>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</si>
  <si>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</si>
  <si>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</si>
  <si>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</si>
  <si>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</si>
  <si>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</si>
  <si>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</si>
  <si>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</si>
  <si>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</si>
  <si>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</si>
  <si>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</si>
  <si>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</si>
  <si>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</si>
  <si>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</si>
  <si>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</si>
  <si>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</si>
  <si>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</si>
  <si>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</si>
  <si>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</si>
  <si>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</si>
  <si>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</si>
  <si>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</si>
  <si>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</si>
  <si>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</si>
  <si>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</si>
  <si>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</si>
  <si>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</si>
  <si>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</si>
  <si>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</si>
  <si>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</si>
  <si>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</si>
  <si>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</si>
  <si>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</si>
  <si>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</si>
  <si>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</si>
  <si>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</si>
  <si>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</si>
  <si>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</si>
  <si>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</si>
  <si>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</si>
  <si>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</si>
  <si>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</si>
  <si>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</si>
  <si>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</si>
  <si>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</si>
  <si>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</si>
  <si>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</si>
  <si>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</si>
  <si>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</si>
  <si>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</si>
  <si>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</si>
  <si>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</si>
  <si>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</si>
  <si>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</si>
  <si>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</si>
  <si>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</si>
  <si>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</si>
  <si>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</si>
  <si>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</si>
  <si>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</si>
  <si>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</si>
  <si>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</si>
  <si>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</si>
  <si>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</si>
  <si>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</si>
  <si>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</si>
  <si>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</si>
  <si>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</si>
  <si>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</si>
  <si>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</si>
  <si>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</si>
  <si>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</si>
  <si>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</si>
  <si>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</si>
  <si>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</si>
  <si>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</si>
  <si>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</si>
  <si>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</si>
  <si>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</si>
  <si>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</si>
  <si>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</si>
  <si>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</si>
  <si>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</si>
  <si>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</si>
  <si>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</si>
  <si>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</si>
  <si>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</si>
  <si>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</si>
  <si>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</si>
  <si>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</si>
  <si>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</si>
  <si>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</si>
  <si>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</si>
  <si>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</si>
  <si>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</si>
  <si>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</si>
  <si>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</si>
  <si>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</si>
  <si>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</si>
  <si>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</si>
  <si>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</si>
  <si>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</si>
  <si>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</si>
  <si>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</si>
  <si>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</si>
  <si>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</si>
  <si>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</si>
  <si>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</si>
  <si>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</si>
  <si>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</si>
  <si>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</si>
  <si>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</si>
  <si>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</si>
  <si>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</si>
  <si>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</si>
  <si>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</si>
  <si>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</si>
  <si>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</si>
  <si>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</si>
  <si>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</si>
  <si>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</si>
  <si>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</si>
  <si>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</si>
  <si>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</si>
  <si>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</si>
  <si>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</si>
  <si>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</si>
  <si>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</si>
  <si>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</si>
  <si>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</si>
  <si>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</si>
  <si>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</si>
  <si>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</si>
  <si>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</si>
  <si>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</si>
  <si>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</si>
  <si>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</si>
  <si>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</si>
  <si>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</si>
  <si>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</si>
  <si>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</si>
  <si>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</si>
  <si>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</si>
  <si>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</si>
  <si>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</si>
  <si>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</si>
  <si>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</si>
  <si>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</si>
  <si>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</si>
  <si>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</si>
  <si>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</si>
  <si>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</si>
  <si>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</si>
  <si>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</si>
  <si>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</si>
  <si>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</si>
  <si>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</si>
  <si>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</si>
  <si>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</si>
  <si>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</si>
  <si>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</si>
  <si>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</si>
  <si>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</si>
  <si>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</si>
  <si>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</si>
  <si>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</si>
  <si>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</si>
  <si>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</si>
  <si>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</si>
  <si>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</si>
  <si>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</si>
  <si>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</si>
  <si>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</si>
  <si>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</si>
  <si>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</si>
  <si>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</si>
  <si>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</si>
  <si>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</si>
  <si>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</si>
  <si>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</si>
  <si>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</si>
  <si>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</si>
  <si>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</si>
  <si>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</si>
  <si>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</si>
  <si>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</si>
  <si>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</si>
  <si>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</si>
  <si>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</si>
  <si>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</si>
  <si>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</si>
  <si>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</si>
  <si>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</si>
  <si>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</si>
  <si>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</si>
  <si>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</si>
  <si>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</si>
  <si>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</si>
  <si>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</si>
  <si>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</si>
  <si>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</si>
  <si>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</si>
  <si>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</si>
  <si>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</si>
  <si>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</si>
  <si>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</si>
  <si>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</si>
  <si>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</si>
  <si>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</si>
  <si>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</si>
  <si>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</si>
  <si>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</si>
  <si>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</si>
  <si>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</si>
  <si>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</si>
  <si>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</si>
  <si>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</si>
  <si>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</si>
  <si>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</si>
  <si>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</si>
  <si>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</si>
  <si>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</si>
  <si>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</si>
  <si>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</si>
  <si>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</si>
  <si>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</si>
  <si>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</si>
  <si>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</si>
  <si>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</si>
  <si>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</si>
  <si>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</si>
  <si>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</si>
  <si>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</si>
  <si>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</si>
  <si>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</si>
  <si>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</si>
  <si>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</si>
  <si>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</si>
  <si>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</si>
  <si>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</si>
  <si>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</si>
  <si>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</si>
  <si>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</si>
  <si>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</si>
  <si>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</si>
  <si>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</si>
  <si>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</si>
  <si>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</si>
  <si>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</si>
  <si>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</si>
  <si>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</si>
  <si>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</si>
  <si>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</si>
  <si>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</si>
  <si>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</si>
  <si>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</si>
  <si>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</si>
  <si>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</si>
  <si>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</si>
  <si>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</si>
  <si>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</si>
  <si>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</si>
  <si>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</si>
  <si>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</si>
  <si>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</si>
  <si>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</si>
  <si>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</si>
  <si>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</si>
  <si>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</si>
  <si>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</si>
  <si>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</si>
  <si>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</si>
  <si>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</si>
  <si>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</si>
  <si>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</si>
  <si>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</si>
  <si>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</si>
  <si>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</si>
  <si>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</si>
  <si>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</si>
  <si>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</si>
  <si>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</si>
  <si>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</si>
  <si>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</si>
  <si>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</si>
  <si>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</si>
  <si>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</si>
  <si>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</si>
  <si>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</si>
  <si>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</si>
  <si>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</si>
  <si>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</si>
  <si>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</si>
  <si>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</si>
  <si>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</si>
  <si>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</si>
  <si>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</si>
  <si>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</si>
  <si>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</si>
  <si>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</si>
  <si>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</si>
  <si>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</si>
  <si>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</si>
  <si>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</si>
  <si>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</si>
  <si>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</si>
  <si>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</si>
  <si>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</si>
  <si>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</si>
  <si>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</si>
  <si>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</si>
  <si>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</si>
  <si>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</si>
  <si>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</si>
  <si>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</si>
  <si>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</si>
  <si>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</si>
  <si>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</si>
  <si>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</si>
  <si>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</si>
  <si>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</si>
  <si>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</si>
  <si>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</si>
  <si>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</si>
  <si>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</si>
  <si>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</si>
  <si>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</si>
  <si>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</si>
  <si>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</si>
  <si>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</si>
  <si>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</si>
  <si>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</si>
  <si>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</si>
  <si>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</si>
  <si>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</si>
  <si>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</si>
  <si>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</si>
  <si>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</si>
  <si>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</si>
  <si>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</si>
  <si>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</si>
  <si>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</si>
  <si>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</si>
  <si>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</si>
  <si>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</si>
  <si>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</si>
  <si>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</si>
  <si>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</si>
  <si>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</si>
  <si>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</si>
  <si>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</si>
  <si>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</si>
  <si>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</si>
  <si>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</si>
  <si>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</si>
  <si>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</si>
  <si>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</si>
  <si>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</si>
  <si>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</si>
  <si>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</si>
  <si>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</si>
  <si>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</si>
  <si>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</si>
  <si>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</si>
  <si>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</si>
  <si>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</si>
  <si>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</si>
  <si>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</si>
  <si>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</si>
  <si>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</si>
  <si>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</si>
  <si>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</si>
  <si>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</si>
  <si>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</si>
  <si>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</si>
  <si>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</si>
  <si>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</si>
  <si>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</si>
  <si>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</si>
  <si>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</si>
  <si>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</si>
  <si>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</si>
  <si>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</si>
  <si>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</si>
  <si>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</si>
  <si>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</si>
  <si>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</si>
  <si>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</si>
  <si>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</si>
  <si>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</si>
  <si>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</si>
  <si>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</si>
  <si>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</si>
  <si>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</si>
  <si>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</si>
  <si>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</si>
  <si>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</si>
  <si>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</si>
  <si>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</si>
  <si>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</si>
  <si>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</si>
  <si>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</si>
  <si>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</si>
  <si>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</si>
  <si>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</si>
  <si>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</si>
  <si>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</si>
  <si>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</si>
  <si>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</si>
  <si>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</si>
  <si>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</si>
  <si>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</si>
  <si>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</si>
  <si>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</si>
  <si>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</si>
  <si>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</si>
  <si>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</si>
  <si>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</si>
  <si>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</si>
  <si>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</si>
  <si>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</si>
  <si>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</si>
  <si>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</si>
  <si>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</si>
  <si>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</si>
  <si>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</si>
  <si>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</si>
  <si>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</si>
  <si>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</si>
  <si>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</si>
  <si>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</si>
  <si>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</si>
  <si>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</si>
  <si>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</si>
  <si>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</si>
  <si>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</si>
  <si>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</si>
  <si>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</si>
  <si>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</si>
  <si>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</si>
  <si>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</si>
  <si>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</si>
  <si>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</si>
  <si>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</si>
  <si>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</si>
  <si>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</si>
  <si>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</si>
  <si>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</si>
  <si>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</si>
  <si>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</si>
  <si>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</si>
  <si>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</si>
  <si>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</si>
  <si>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</si>
  <si>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</si>
  <si>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</si>
  <si>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</si>
  <si>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</si>
  <si>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</si>
  <si>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</si>
  <si>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</si>
  <si>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</si>
  <si>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</si>
  <si>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</si>
  <si>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</si>
  <si>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</si>
  <si>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</si>
  <si>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</si>
  <si>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</si>
  <si>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</si>
  <si>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</si>
  <si>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</si>
  <si>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</si>
  <si>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</si>
  <si>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</si>
  <si>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</si>
  <si>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</si>
  <si>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</si>
  <si>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</si>
  <si>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</si>
  <si>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</si>
  <si>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</si>
  <si>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</si>
  <si>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</si>
  <si>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</si>
  <si>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</si>
  <si>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</si>
  <si>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</si>
  <si>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</si>
  <si>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</si>
  <si>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</si>
  <si>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</si>
  <si>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</si>
  <si>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</si>
  <si>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</si>
  <si>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</si>
  <si>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</si>
  <si>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</si>
  <si>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</si>
  <si>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</si>
  <si>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</si>
  <si>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</si>
  <si>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</si>
  <si>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</si>
  <si>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</si>
  <si>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</si>
  <si>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</si>
  <si>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</si>
  <si>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</si>
  <si>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</si>
  <si>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</si>
  <si>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</si>
  <si>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</si>
  <si>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</si>
  <si>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</si>
  <si>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</si>
  <si>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</si>
  <si>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</si>
  <si>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</si>
  <si>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</si>
  <si>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</si>
  <si>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</si>
  <si>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</si>
  <si>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</si>
  <si>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</si>
  <si>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</si>
  <si>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</si>
  <si>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</si>
  <si>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</si>
  <si>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</si>
  <si>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</si>
  <si>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</si>
  <si>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</si>
  <si>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</si>
  <si>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</si>
  <si>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</si>
  <si>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</si>
  <si>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</si>
  <si>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</si>
  <si>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</si>
  <si>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</si>
  <si>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</si>
  <si>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</si>
  <si>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</si>
  <si>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</si>
  <si>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</si>
  <si>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</si>
  <si>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</si>
  <si>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</si>
  <si>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</si>
  <si>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</si>
  <si>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</si>
  <si>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</si>
  <si>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</si>
  <si>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</si>
  <si>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</si>
  <si>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</si>
  <si>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</si>
  <si>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</si>
  <si>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</si>
  <si>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</si>
  <si>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</si>
  <si>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</si>
  <si>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</si>
  <si>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</si>
  <si>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</si>
  <si>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</si>
  <si>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</si>
  <si>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</si>
  <si>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</si>
  <si>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</si>
  <si>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</si>
  <si>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</si>
  <si>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</si>
  <si>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</si>
  <si>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</si>
  <si>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</si>
  <si>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</si>
  <si>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</si>
  <si>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</si>
  <si>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</si>
  <si>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</si>
  <si>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</si>
  <si>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</si>
  <si>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</si>
  <si>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</si>
  <si>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</si>
  <si>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</si>
  <si>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</si>
  <si>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</si>
  <si>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</si>
  <si>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</si>
  <si>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</si>
  <si>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</si>
  <si>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</si>
  <si>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</si>
  <si>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</si>
  <si>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</si>
  <si>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</si>
  <si>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</si>
  <si>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</si>
  <si>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</si>
  <si>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</si>
  <si>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</si>
  <si>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</si>
  <si>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</si>
  <si>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</si>
  <si>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</si>
  <si>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</si>
  <si>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</si>
  <si>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</si>
  <si>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</si>
  <si>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</si>
  <si>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</si>
  <si>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</si>
  <si>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</si>
  <si>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</si>
  <si>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</si>
  <si>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</si>
  <si>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</si>
  <si>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</si>
  <si>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</si>
  <si>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</si>
  <si>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</si>
  <si>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</si>
  <si>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</si>
  <si>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</si>
  <si>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</si>
  <si>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</si>
  <si>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</si>
  <si>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</si>
  <si>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</si>
  <si>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</si>
  <si>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</si>
  <si>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</si>
  <si>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</si>
  <si>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</si>
  <si>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</si>
  <si>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</si>
  <si>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</si>
  <si>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</si>
  <si>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</si>
  <si>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</si>
  <si>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</si>
  <si>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</si>
  <si>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</si>
  <si>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</si>
  <si>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</si>
  <si>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</si>
  <si>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</si>
  <si>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</si>
  <si>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</si>
  <si>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</si>
  <si>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</si>
  <si>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</si>
  <si>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</si>
  <si>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</si>
  <si>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</si>
  <si>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</si>
  <si>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</si>
  <si>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</si>
  <si>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</si>
  <si>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</si>
  <si>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</si>
  <si>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</si>
  <si>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</si>
  <si>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</si>
  <si>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</si>
  <si>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</si>
  <si>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</si>
  <si>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</si>
  <si>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</si>
  <si>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</si>
  <si>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</si>
  <si>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</si>
  <si>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</si>
  <si>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</si>
  <si>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</si>
  <si>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</si>
  <si>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</si>
  <si>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</si>
  <si>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</si>
  <si>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</si>
  <si>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</si>
  <si>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</si>
  <si>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</si>
  <si>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</si>
  <si>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</si>
  <si>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</si>
  <si>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</si>
  <si>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</si>
  <si>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</si>
  <si>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</si>
  <si>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</si>
  <si>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</si>
  <si>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</si>
  <si>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</si>
  <si>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</si>
  <si>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</si>
  <si>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</si>
  <si>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</si>
  <si>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</si>
  <si>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</si>
  <si>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</si>
  <si>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</si>
  <si>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</si>
  <si>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</si>
  <si>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</si>
  <si>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</si>
  <si>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</si>
  <si>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</si>
  <si>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</si>
  <si>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</si>
  <si>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</si>
  <si>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</si>
  <si>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</si>
  <si>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</si>
  <si>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</si>
  <si>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</si>
  <si>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</si>
  <si>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</si>
  <si>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</si>
  <si>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</si>
  <si>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</si>
  <si>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</si>
  <si>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</si>
  <si>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</si>
  <si>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</si>
  <si>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</si>
  <si>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</si>
  <si>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</si>
  <si>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</si>
  <si>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</si>
  <si>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</si>
  <si>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</si>
  <si>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</si>
  <si>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</si>
  <si>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</si>
  <si>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</si>
  <si>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</si>
  <si>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</si>
  <si>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</si>
  <si>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</si>
  <si>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</si>
  <si>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</si>
  <si>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</si>
  <si>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</si>
  <si>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</si>
  <si>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</si>
  <si>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</si>
  <si>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</si>
  <si>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</si>
  <si>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</si>
  <si>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</si>
  <si>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</si>
  <si>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</si>
  <si>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</si>
  <si>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</si>
  <si>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</si>
  <si>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</si>
  <si>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</si>
  <si>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</si>
  <si>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</si>
  <si>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</si>
  <si>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</si>
  <si>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</si>
  <si>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</si>
  <si>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</si>
  <si>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</si>
  <si>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</si>
  <si>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</si>
  <si>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</si>
  <si>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</si>
  <si>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</si>
  <si>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</si>
  <si>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</si>
  <si>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</si>
  <si>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</si>
  <si>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</si>
  <si>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</si>
  <si>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</si>
  <si>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</si>
  <si>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</si>
  <si>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</si>
  <si>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</si>
  <si>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</si>
  <si>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</si>
  <si>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</si>
  <si>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</si>
  <si>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</si>
  <si>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</si>
  <si>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</si>
  <si>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</si>
  <si>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</si>
  <si>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</si>
  <si>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</si>
  <si>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</si>
  <si>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</si>
  <si>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</si>
  <si>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</si>
  <si>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</si>
  <si>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</si>
  <si>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</si>
  <si>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</si>
  <si>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</si>
  <si>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</si>
  <si>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</si>
  <si>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</si>
  <si>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</si>
  <si>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</si>
  <si>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</si>
  <si>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</si>
  <si>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</si>
  <si>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</si>
  <si>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</si>
  <si>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</si>
  <si>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</si>
  <si>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</si>
  <si>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</si>
  <si>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</si>
  <si>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</si>
  <si>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</si>
  <si>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</si>
  <si>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</si>
  <si>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</si>
  <si>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</si>
  <si>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</si>
  <si>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</si>
  <si>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</si>
  <si>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</si>
  <si>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</si>
  <si>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</si>
  <si>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</si>
  <si>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</si>
  <si>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</si>
  <si>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</si>
  <si>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</si>
  <si>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</si>
  <si>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</si>
  <si>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</si>
  <si>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</si>
  <si>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</si>
  <si>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</si>
  <si>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</si>
  <si>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</si>
  <si>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</si>
  <si>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</si>
  <si>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</si>
  <si>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</si>
  <si>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</si>
  <si>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</si>
  <si>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</si>
  <si>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</si>
  <si>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</si>
  <si>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</si>
  <si>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</si>
  <si>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</si>
  <si>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</si>
  <si>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</si>
  <si>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</si>
  <si>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</si>
  <si>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</si>
  <si>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</si>
  <si>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</si>
  <si>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</si>
  <si>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</si>
  <si>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</si>
  <si>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</si>
  <si>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</si>
  <si>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</si>
  <si>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</si>
  <si>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</si>
  <si>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</si>
  <si>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</si>
  <si>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</si>
  <si>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</si>
  <si>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</si>
  <si>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</si>
  <si>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</si>
  <si>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</si>
  <si>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</si>
  <si>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</si>
  <si>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</si>
  <si>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</si>
  <si>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</si>
  <si>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</si>
  <si>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</si>
  <si>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</si>
  <si>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</si>
  <si>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</si>
  <si>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</si>
  <si>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</si>
  <si>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</si>
  <si>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</si>
  <si>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</si>
  <si>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</si>
  <si>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</si>
  <si>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</si>
  <si>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</si>
  <si>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</si>
  <si>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</si>
  <si>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</si>
  <si>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</si>
  <si>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</si>
  <si>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</si>
  <si>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</si>
  <si>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</si>
  <si>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</si>
  <si>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</si>
  <si>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</si>
  <si>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</si>
  <si>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</si>
  <si>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</si>
  <si>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</si>
  <si>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</si>
  <si>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</si>
  <si>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</si>
  <si>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</si>
  <si>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</si>
  <si>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</si>
  <si>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</si>
  <si>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</si>
  <si>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</si>
  <si>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</si>
  <si>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</si>
  <si>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</si>
  <si>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</si>
  <si>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</si>
  <si>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</si>
  <si>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</si>
  <si>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</si>
  <si>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</si>
  <si>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</si>
  <si>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</si>
  <si>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</si>
  <si>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</si>
  <si>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</si>
  <si>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</si>
  <si>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</si>
  <si>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</si>
  <si>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</si>
  <si>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</si>
  <si>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</si>
  <si>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</si>
  <si>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</si>
  <si>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</si>
  <si>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</si>
  <si>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</si>
  <si>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</si>
  <si>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</si>
  <si>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</si>
  <si>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</si>
  <si>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</si>
  <si>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</si>
  <si>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</si>
  <si>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</si>
  <si>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</si>
  <si>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</si>
  <si>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</si>
  <si>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</si>
  <si>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</si>
  <si>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</si>
  <si>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</si>
  <si>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</si>
  <si>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</si>
  <si>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</si>
  <si>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</si>
  <si>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</si>
  <si>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</si>
  <si>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</si>
  <si>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</si>
  <si>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</si>
  <si>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</si>
  <si>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</si>
  <si>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</si>
  <si>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</si>
  <si>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</si>
  <si>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</si>
  <si>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</si>
  <si>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</si>
  <si>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</si>
  <si>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</si>
  <si>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</si>
  <si>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</si>
  <si>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</si>
  <si>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</si>
  <si>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</si>
  <si>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</si>
  <si>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</si>
  <si>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</si>
  <si>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</si>
  <si>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</si>
  <si>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</si>
  <si>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</si>
  <si>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</si>
  <si>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</si>
  <si>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</si>
  <si>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</si>
  <si>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</si>
  <si>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</si>
  <si>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</si>
  <si>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</si>
  <si>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</si>
  <si>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</si>
  <si>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</si>
  <si>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</si>
  <si>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</si>
  <si>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</si>
  <si>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</si>
  <si>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</si>
  <si>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</si>
  <si>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</si>
  <si>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</si>
  <si>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</si>
  <si>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</si>
  <si>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</si>
  <si>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</si>
  <si>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</si>
  <si>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</si>
  <si>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</si>
  <si>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</si>
  <si>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</si>
  <si>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</si>
  <si>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</si>
  <si>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</si>
  <si>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</si>
  <si>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</si>
  <si>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</si>
  <si>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</si>
  <si>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</si>
  <si>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</si>
  <si>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</si>
  <si>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</si>
  <si>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</si>
  <si>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</si>
  <si>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</si>
  <si>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</si>
  <si>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</si>
  <si>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</si>
  <si>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</si>
  <si>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</si>
  <si>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</si>
  <si>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</si>
  <si>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</si>
  <si>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</si>
  <si>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</si>
  <si>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</si>
  <si>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</si>
  <si>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</si>
  <si>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</si>
  <si>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</si>
  <si>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</si>
  <si>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</si>
  <si>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</si>
  <si>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</si>
  <si>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</si>
  <si>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</si>
  <si>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</si>
  <si>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</si>
  <si>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</si>
  <si>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</si>
  <si>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</si>
  <si>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</si>
  <si>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</si>
  <si>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</si>
  <si>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</si>
  <si>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</si>
  <si>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</si>
  <si>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</si>
  <si>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</si>
  <si>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</si>
  <si>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</si>
  <si>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</si>
  <si>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</si>
  <si>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</si>
  <si>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</si>
  <si>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</si>
  <si>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</si>
  <si>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</si>
  <si>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</si>
  <si>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</si>
  <si>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</si>
  <si>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</si>
  <si>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</si>
  <si>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</si>
  <si>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</si>
  <si>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</si>
  <si>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</si>
  <si>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</si>
  <si>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</si>
  <si>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</si>
  <si>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</si>
  <si>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</si>
  <si>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</si>
  <si>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</si>
  <si>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</si>
  <si>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</si>
  <si>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</si>
  <si>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</si>
  <si>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</si>
  <si>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</si>
  <si>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</si>
  <si>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</si>
  <si>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</si>
  <si>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</si>
  <si>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</si>
  <si>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</si>
  <si>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</si>
  <si>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</si>
  <si>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</si>
  <si>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</si>
  <si>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</si>
  <si>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</si>
  <si>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</si>
  <si>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</si>
  <si>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</si>
  <si>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</si>
  <si>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</si>
  <si>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</si>
  <si>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</si>
  <si>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</si>
  <si>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</si>
  <si>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</si>
  <si>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</si>
  <si>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</si>
  <si>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</si>
  <si>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</si>
  <si>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</si>
  <si>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</si>
  <si>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</si>
  <si>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</si>
  <si>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</si>
  <si>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</si>
  <si>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</si>
  <si>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</si>
  <si>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</si>
  <si>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</si>
  <si>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</si>
  <si>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</si>
  <si>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</si>
  <si>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</si>
  <si>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</si>
  <si>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</si>
  <si>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</si>
  <si>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</si>
  <si>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</si>
  <si>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</si>
  <si>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</si>
  <si>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</si>
  <si>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</si>
  <si>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</si>
  <si>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</si>
  <si>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</si>
  <si>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</si>
  <si>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</si>
  <si>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</si>
  <si>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</si>
  <si>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</si>
  <si>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</si>
  <si>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</si>
  <si>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</si>
  <si>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</si>
  <si>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</si>
  <si>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</si>
  <si>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</si>
  <si>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</si>
  <si>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</si>
  <si>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</si>
  <si>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</si>
  <si>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</si>
  <si>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</si>
  <si>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</si>
  <si>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</si>
  <si>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</si>
  <si>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</si>
  <si>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</si>
  <si>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</si>
  <si>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</si>
  <si>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</si>
  <si>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</si>
  <si>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</si>
  <si>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</si>
  <si>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</si>
  <si>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</si>
  <si>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</si>
  <si>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</si>
  <si>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</si>
  <si>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</si>
  <si>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</si>
  <si>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</si>
  <si>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</si>
  <si>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</si>
  <si>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</si>
  <si>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</si>
  <si>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</si>
  <si>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</si>
  <si>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</si>
  <si>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</si>
  <si>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</si>
  <si>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</si>
  <si>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</si>
  <si>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</si>
  <si>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</si>
  <si>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</si>
  <si>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</si>
  <si>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</si>
  <si>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</si>
  <si>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</si>
  <si>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</si>
  <si>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</si>
  <si>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</si>
  <si>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</si>
  <si>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</si>
  <si>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</si>
  <si>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</si>
  <si>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</si>
  <si>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</si>
  <si>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</si>
  <si>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</si>
  <si>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</si>
  <si>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</si>
  <si>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</si>
  <si>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</si>
  <si>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</si>
  <si>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</si>
  <si>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</si>
  <si>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</si>
  <si>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</si>
  <si>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</si>
  <si>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</si>
  <si>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</si>
  <si>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</si>
  <si>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</si>
  <si>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</si>
  <si>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</si>
  <si>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</si>
  <si>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</si>
  <si>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</si>
  <si>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</si>
  <si>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</si>
  <si>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</si>
  <si>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</si>
  <si>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</si>
  <si>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</si>
  <si>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</si>
  <si>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</si>
  <si>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</si>
  <si>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</si>
  <si>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</si>
  <si>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</si>
  <si>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</si>
  <si>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</si>
  <si>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</si>
  <si>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</si>
  <si>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</si>
  <si>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</si>
  <si>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</si>
  <si>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</si>
  <si>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</si>
  <si>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</si>
  <si>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</si>
  <si>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</si>
  <si>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</si>
  <si>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</si>
  <si>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</si>
  <si>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</si>
  <si>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</si>
  <si>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</si>
  <si>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</si>
  <si>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</si>
  <si>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</si>
  <si>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</si>
  <si>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</si>
  <si>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</si>
  <si>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</si>
  <si>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</si>
  <si>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</si>
  <si>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</si>
  <si>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</si>
  <si>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</si>
  <si>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</si>
  <si>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</si>
  <si>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</si>
  <si>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</si>
  <si>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</si>
  <si>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</si>
  <si>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</si>
  <si>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</si>
  <si>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</si>
  <si>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</si>
  <si>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</si>
  <si>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</si>
  <si>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</si>
  <si>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</si>
  <si>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</si>
  <si>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</si>
  <si>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</si>
  <si>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</si>
  <si>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</si>
  <si>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</si>
  <si>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</si>
  <si>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</si>
  <si>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</si>
  <si>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</si>
  <si>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</si>
  <si>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</si>
  <si>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</si>
  <si>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</si>
  <si>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</si>
  <si>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</si>
  <si>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</si>
  <si>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</si>
  <si>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</si>
  <si>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</si>
  <si>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</si>
  <si>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</si>
  <si>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</si>
  <si>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</si>
  <si>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</si>
  <si>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</si>
  <si>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</si>
  <si>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</si>
  <si>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</si>
  <si>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</si>
  <si>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</si>
  <si>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</si>
  <si>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</si>
  <si>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</si>
  <si>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</si>
  <si>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</si>
  <si>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</si>
  <si>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</si>
  <si>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</si>
  <si>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</si>
  <si>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</si>
  <si>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</si>
  <si>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</si>
  <si>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</si>
  <si>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</si>
  <si>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</si>
  <si>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</si>
  <si>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</si>
  <si>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</si>
  <si>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</si>
  <si>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</si>
  <si>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</si>
  <si>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</si>
  <si>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</si>
  <si>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</si>
  <si>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</si>
  <si>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</si>
  <si>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</si>
  <si>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</si>
  <si>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</si>
  <si>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</si>
  <si>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</si>
  <si>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</si>
  <si>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</si>
  <si>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</si>
  <si>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</si>
  <si>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</si>
  <si>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</si>
  <si>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</si>
  <si>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</si>
  <si>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</si>
  <si>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</si>
  <si>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</si>
  <si>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</si>
  <si>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</si>
  <si>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</si>
  <si>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</si>
  <si>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</si>
  <si>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</si>
  <si>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</si>
  <si>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</si>
  <si>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</si>
  <si>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</si>
  <si>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</si>
  <si>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</si>
  <si>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</si>
  <si>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</si>
  <si>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</si>
  <si>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</si>
  <si>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</si>
  <si>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</si>
  <si>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</si>
  <si>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</si>
  <si>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</si>
  <si>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</si>
  <si>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</si>
  <si>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</si>
  <si>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</si>
  <si>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</si>
  <si>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</si>
  <si>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</si>
  <si>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</si>
  <si>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</si>
  <si>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</si>
  <si>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</si>
  <si>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</si>
  <si>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</si>
  <si>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</si>
  <si>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</si>
  <si>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</si>
  <si>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</si>
  <si>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</si>
  <si>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</si>
  <si>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</si>
  <si>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</si>
  <si>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</si>
  <si>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</si>
  <si>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</si>
  <si>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</si>
  <si>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</si>
  <si>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</si>
  <si>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</si>
  <si>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</si>
  <si>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</si>
  <si>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</si>
  <si>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</si>
  <si>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</si>
  <si>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</si>
  <si>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</si>
  <si>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</si>
  <si>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</si>
  <si>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</si>
  <si>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</si>
  <si>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</si>
  <si>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</si>
  <si>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</si>
  <si>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</si>
  <si>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</si>
  <si>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</si>
  <si>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</si>
  <si>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</si>
  <si>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</si>
  <si>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</si>
  <si>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</si>
  <si>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</si>
  <si>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</si>
  <si>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</si>
  <si>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</si>
  <si>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</si>
  <si>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</si>
  <si>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</si>
  <si>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</si>
  <si>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</si>
  <si>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</si>
  <si>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</si>
  <si>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</si>
  <si>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</si>
  <si>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</si>
  <si>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</si>
  <si>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</si>
  <si>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</si>
  <si>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</si>
  <si>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</si>
  <si>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</si>
  <si>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</si>
  <si>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</si>
  <si>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</si>
  <si>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</si>
  <si>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</si>
  <si>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</si>
  <si>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</si>
  <si>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</si>
  <si>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</si>
  <si>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</si>
  <si>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</si>
  <si>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</si>
  <si>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</si>
  <si>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</si>
  <si>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</si>
  <si>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</si>
  <si>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</si>
  <si>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</si>
  <si>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</si>
  <si>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</si>
  <si>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</si>
  <si>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</si>
  <si>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</si>
  <si>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</si>
  <si>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</si>
  <si>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</si>
  <si>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</si>
  <si>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</si>
  <si>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</si>
  <si>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</si>
  <si>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</si>
  <si>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</si>
  <si>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</si>
  <si>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</si>
  <si>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</si>
  <si>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</si>
  <si>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</si>
  <si>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</si>
  <si>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</si>
  <si>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</si>
  <si>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</si>
  <si>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</si>
  <si>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</si>
  <si>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</si>
  <si>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</si>
  <si>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</si>
  <si>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</si>
  <si>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</si>
  <si>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</si>
  <si>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</si>
  <si>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</si>
  <si>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</si>
  <si>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</si>
  <si>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</si>
  <si>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</si>
  <si>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</si>
  <si>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</si>
  <si>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</si>
  <si>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</si>
  <si>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</si>
  <si>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</si>
  <si>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</si>
  <si>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</si>
  <si>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</si>
  <si>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</si>
  <si>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</si>
  <si>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</si>
  <si>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</si>
  <si>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</si>
  <si>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</si>
  <si>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</si>
  <si>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</si>
  <si>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</si>
  <si>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</si>
  <si>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</si>
  <si>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</si>
  <si>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</si>
  <si>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</si>
  <si>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</si>
  <si>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</si>
  <si>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</si>
  <si>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</si>
  <si>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</si>
  <si>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</si>
  <si>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</si>
  <si>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</si>
  <si>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</si>
  <si>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</si>
  <si>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</si>
  <si>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</si>
  <si>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</si>
  <si>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</si>
  <si>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</si>
  <si>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</si>
  <si>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</si>
  <si>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</si>
  <si>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</si>
  <si>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</si>
  <si>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</si>
  <si>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</si>
  <si>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</si>
  <si>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</si>
  <si>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</si>
  <si>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</si>
  <si>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</si>
  <si>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</si>
  <si>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</si>
  <si>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</si>
  <si>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</si>
  <si>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</si>
  <si>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</si>
  <si>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</si>
  <si>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</si>
  <si>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</si>
  <si>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</si>
  <si>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</si>
  <si>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</si>
  <si>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</si>
  <si>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</si>
  <si>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</si>
  <si>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</si>
  <si>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</si>
  <si>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</si>
  <si>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</si>
  <si>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</si>
  <si>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</si>
  <si>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</si>
  <si>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</si>
  <si>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</si>
  <si>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</si>
  <si>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</si>
  <si>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</si>
  <si>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</si>
  <si>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</si>
  <si>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</si>
  <si>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</si>
  <si>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</si>
  <si>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</si>
  <si>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</si>
  <si>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</si>
  <si>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</si>
  <si>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</si>
  <si>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</si>
  <si>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</si>
  <si>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</si>
  <si>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</si>
  <si>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</si>
  <si>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</si>
  <si>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</si>
  <si>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</si>
  <si>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</si>
  <si>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</si>
  <si>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</si>
  <si>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</si>
  <si>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</si>
  <si>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</si>
  <si>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</si>
  <si>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</si>
  <si>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</si>
  <si>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</si>
  <si>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</si>
  <si>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</si>
  <si>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</si>
  <si>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</si>
  <si>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</si>
  <si>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</si>
  <si>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</si>
  <si>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</si>
  <si>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</si>
  <si>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</si>
  <si>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</si>
  <si>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</si>
  <si>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</si>
  <si>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</si>
  <si>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</si>
  <si>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</si>
  <si>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</si>
  <si>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</si>
  <si>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</si>
  <si>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</si>
  <si>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</si>
  <si>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</si>
  <si>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</si>
  <si>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</si>
  <si>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</si>
  <si>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</si>
  <si>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</si>
  <si>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</si>
  <si>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</si>
  <si>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</si>
  <si>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</si>
  <si>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</si>
  <si>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</si>
  <si>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</si>
  <si>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</si>
  <si>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</si>
  <si>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</si>
  <si>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</si>
  <si>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</si>
  <si>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</si>
  <si>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</si>
  <si>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</si>
  <si>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</si>
  <si>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</si>
  <si>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</si>
  <si>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</si>
  <si>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</si>
  <si>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</si>
  <si>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</si>
  <si>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</si>
  <si>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</si>
  <si>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</si>
  <si>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</si>
  <si>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</si>
  <si>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</si>
  <si>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</si>
  <si>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</si>
  <si>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</si>
  <si>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</si>
  <si>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</si>
  <si>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</si>
  <si>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</si>
  <si>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</si>
  <si>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</si>
  <si>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</si>
  <si>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</si>
  <si>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</si>
  <si>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</si>
  <si>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</si>
  <si>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</si>
  <si>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</si>
  <si>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</si>
  <si>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</si>
  <si>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</si>
  <si>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</si>
  <si>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</si>
  <si>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</si>
  <si>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</si>
  <si>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</si>
  <si>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</si>
  <si>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</si>
  <si>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</si>
  <si>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</si>
  <si>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</si>
  <si>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</si>
  <si>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</si>
  <si>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</si>
  <si>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</si>
  <si>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</si>
  <si>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</si>
  <si>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</si>
  <si>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</si>
  <si>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</si>
  <si>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</si>
  <si>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</si>
  <si>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</si>
  <si>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</si>
  <si>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</si>
  <si>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</si>
  <si>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</si>
  <si>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</si>
  <si>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</si>
  <si>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</si>
  <si>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</si>
  <si>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</si>
  <si>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</si>
  <si>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</si>
  <si>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</si>
  <si>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</si>
  <si>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</si>
  <si>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</si>
  <si>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</si>
  <si>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</si>
  <si>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</si>
  <si>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</si>
  <si>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</si>
  <si>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</si>
  <si>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</si>
  <si>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</si>
  <si>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</si>
  <si>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</si>
  <si>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</si>
  <si>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</si>
  <si>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</si>
  <si>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</si>
  <si>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</si>
  <si>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</si>
  <si>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</si>
  <si>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</si>
  <si>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</si>
  <si>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</si>
  <si>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</si>
  <si>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</si>
  <si>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</si>
  <si>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</si>
  <si>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</si>
  <si>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</si>
  <si>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</si>
  <si>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</si>
  <si>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</si>
  <si>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</si>
  <si>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</si>
  <si>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</si>
  <si>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</si>
  <si>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</si>
  <si>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</si>
  <si>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</si>
  <si>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</si>
  <si>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</si>
  <si>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</si>
  <si>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</si>
  <si>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</si>
  <si>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</si>
  <si>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</si>
  <si>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</si>
  <si>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</si>
  <si>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</si>
  <si>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</si>
  <si>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</si>
  <si>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</si>
  <si>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</si>
  <si>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</si>
  <si>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</si>
  <si>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</si>
  <si>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</si>
  <si>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</si>
  <si>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</si>
  <si>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</si>
  <si>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</si>
  <si>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</si>
  <si>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</si>
  <si>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</si>
  <si>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</si>
  <si>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</si>
  <si>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</si>
  <si>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</si>
  <si>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</si>
  <si>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</si>
  <si>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</si>
  <si>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</si>
  <si>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</si>
  <si>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</si>
  <si>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</si>
  <si>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</si>
  <si>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</si>
  <si>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</si>
  <si>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</si>
  <si>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</si>
  <si>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</si>
  <si>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</si>
  <si>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</si>
  <si>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</si>
  <si>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</si>
  <si>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</si>
  <si>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</si>
  <si>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</si>
  <si>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</si>
  <si>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</si>
  <si>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</si>
  <si>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</si>
  <si>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</si>
  <si>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</si>
  <si>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</si>
  <si>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</si>
  <si>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</si>
  <si>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</si>
  <si>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</si>
  <si>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</si>
  <si>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</si>
  <si>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</si>
  <si>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</si>
  <si>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</si>
  <si>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</si>
  <si>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</si>
  <si>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</si>
  <si>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</si>
  <si>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</si>
  <si>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</si>
  <si>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</si>
  <si>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</si>
  <si>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</si>
  <si>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</si>
  <si>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</si>
  <si>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</si>
  <si>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</si>
  <si>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</si>
  <si>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</si>
  <si>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</si>
  <si>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</si>
  <si>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</si>
  <si>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</si>
  <si>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</si>
  <si>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</si>
  <si>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</si>
  <si>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</si>
  <si>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</si>
  <si>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</si>
  <si>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</si>
  <si>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</si>
  <si>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</si>
  <si>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</si>
  <si>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</si>
  <si>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</si>
  <si>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</si>
  <si>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</si>
  <si>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</si>
  <si>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</si>
  <si>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</si>
  <si>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</si>
  <si>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</si>
  <si>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</si>
  <si>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</si>
  <si>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</si>
  <si>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</si>
  <si>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</si>
  <si>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</si>
  <si>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</si>
  <si>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</si>
  <si>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</si>
  <si>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</si>
  <si>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</si>
  <si>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</si>
  <si>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</si>
  <si>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</si>
  <si>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</si>
  <si>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</si>
  <si>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</si>
  <si>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</si>
  <si>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</si>
  <si>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</si>
  <si>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</si>
  <si>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</si>
  <si>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</si>
  <si>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</si>
  <si>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</si>
  <si>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</si>
  <si>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</si>
  <si>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</si>
  <si>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</si>
  <si>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</si>
  <si>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</si>
  <si>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</si>
  <si>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</si>
  <si>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</si>
  <si>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</si>
  <si>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</si>
  <si>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</si>
  <si>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</si>
  <si>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</si>
  <si>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</si>
  <si>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</si>
  <si>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</si>
  <si>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</si>
  <si>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</si>
  <si>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</si>
  <si>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</si>
  <si>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</si>
  <si>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</si>
  <si>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</si>
  <si>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</si>
  <si>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</si>
  <si>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</si>
  <si>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</si>
  <si>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</si>
  <si>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</si>
  <si>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</si>
  <si>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</si>
  <si>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</si>
  <si>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</si>
  <si>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</si>
  <si>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</si>
  <si>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</si>
  <si>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</si>
  <si>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</si>
  <si>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</si>
  <si>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</si>
  <si>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</si>
  <si>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</si>
  <si>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</si>
  <si>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</si>
  <si>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</si>
  <si>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</si>
  <si>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</si>
  <si>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</si>
  <si>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</si>
  <si>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</si>
  <si>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</si>
  <si>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</si>
  <si>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</si>
  <si>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</si>
  <si>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</si>
  <si>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</si>
  <si>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</si>
  <si>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</si>
  <si>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</si>
  <si>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</si>
  <si>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</si>
  <si>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</si>
  <si>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</si>
  <si>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</si>
  <si>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</si>
  <si>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</si>
  <si>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</si>
  <si>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</si>
  <si>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</si>
  <si>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</si>
  <si>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</si>
  <si>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</si>
  <si>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</si>
  <si>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</si>
  <si>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</si>
  <si>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</si>
  <si>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</si>
  <si>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</si>
  <si>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</si>
  <si>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</si>
  <si>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</si>
  <si>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</si>
  <si>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</si>
  <si>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</si>
  <si>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</si>
  <si>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</si>
  <si>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</si>
  <si>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</si>
  <si>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</si>
  <si>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</si>
  <si>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</si>
  <si>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</si>
  <si>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</si>
  <si>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</si>
  <si>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</si>
  <si>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</si>
  <si>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</si>
  <si>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</si>
  <si>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</si>
  <si>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</si>
  <si>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</si>
  <si>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</si>
  <si>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</si>
  <si>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</si>
  <si>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</si>
  <si>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</si>
  <si>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</si>
  <si>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</si>
  <si>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</si>
  <si>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</si>
  <si>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</si>
  <si>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</si>
  <si>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</si>
  <si>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</si>
  <si>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</si>
  <si>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</si>
  <si>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</si>
  <si>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</si>
  <si>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</si>
  <si>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</si>
  <si>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</si>
  <si>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</si>
  <si>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</si>
  <si>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</si>
  <si>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</si>
  <si>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</si>
  <si>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</si>
  <si>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</si>
  <si>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</si>
  <si>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</si>
  <si>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</si>
  <si>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</si>
  <si>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</si>
  <si>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</si>
  <si>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</si>
  <si>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</si>
  <si>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</si>
  <si>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</si>
  <si>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</si>
  <si>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</si>
  <si>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</si>
  <si>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</si>
  <si>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</si>
  <si>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</si>
  <si>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</si>
  <si>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</si>
  <si>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</si>
  <si>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</si>
  <si>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</si>
  <si>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</si>
  <si>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</si>
  <si>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</si>
  <si>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</si>
  <si>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</si>
  <si>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</si>
  <si>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</si>
  <si>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</si>
  <si>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</si>
  <si>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</si>
  <si>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</si>
  <si>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</si>
  <si>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</si>
  <si>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</si>
  <si>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</si>
  <si>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</si>
  <si>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</si>
  <si>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</si>
  <si>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</si>
  <si>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</si>
  <si>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</si>
  <si>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</si>
  <si>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</si>
  <si>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</si>
  <si>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</si>
  <si>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</si>
  <si>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</si>
  <si>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</si>
  <si>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</si>
  <si>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</si>
  <si>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</si>
  <si>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</si>
  <si>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</si>
  <si>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</si>
  <si>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</si>
  <si>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</si>
  <si>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</si>
  <si>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</si>
  <si>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</si>
  <si>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</si>
  <si>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</si>
  <si>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</si>
  <si>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</si>
  <si>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</si>
  <si>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</si>
  <si>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</si>
  <si>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</si>
  <si>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</si>
  <si>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</si>
  <si>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</si>
  <si>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</si>
  <si>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</si>
  <si>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</si>
  <si>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</si>
  <si>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</si>
  <si>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</si>
  <si>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</si>
  <si>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</si>
  <si>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</si>
  <si>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</si>
  <si>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</si>
  <si>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</si>
  <si>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</si>
  <si>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</si>
  <si>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</si>
  <si>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</si>
  <si>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</si>
  <si>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</si>
  <si>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</si>
  <si>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</si>
  <si>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</si>
  <si>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</si>
  <si>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</si>
  <si>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</si>
  <si>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</si>
  <si>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</si>
  <si>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</si>
  <si>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</si>
  <si>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</si>
  <si>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</si>
  <si>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</si>
  <si>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</si>
  <si>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</si>
  <si>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</si>
  <si>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</si>
  <si>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</si>
  <si>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</si>
  <si>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</si>
  <si>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</si>
  <si>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</si>
  <si>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</si>
  <si>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</si>
  <si>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</si>
  <si>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</si>
  <si>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</si>
  <si>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</si>
  <si>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</si>
  <si>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</si>
  <si>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</si>
  <si>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</si>
  <si>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</si>
  <si>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</si>
  <si>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</si>
  <si>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</si>
  <si>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</si>
  <si>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</si>
  <si>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</si>
  <si>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</si>
  <si>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</si>
  <si>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</si>
  <si>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</si>
  <si>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</si>
  <si>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</si>
  <si>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</si>
  <si>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</si>
  <si>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</si>
  <si>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</si>
  <si>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</si>
  <si>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</si>
  <si>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</si>
  <si>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</si>
  <si>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</si>
  <si>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</si>
  <si>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</si>
  <si>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</si>
  <si>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</si>
  <si>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</si>
  <si>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</si>
  <si>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</si>
  <si>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</si>
  <si>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</si>
  <si>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</si>
  <si>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</si>
  <si>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</si>
  <si>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</si>
  <si>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</si>
  <si>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</si>
  <si>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</si>
  <si>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</si>
  <si>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</si>
  <si>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</si>
  <si>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</si>
  <si>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</si>
  <si>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</si>
  <si>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</si>
  <si>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</si>
  <si>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</si>
  <si>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</si>
  <si>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</si>
  <si>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</si>
  <si>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</si>
  <si>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</si>
  <si>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</si>
  <si>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</si>
  <si>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</si>
  <si>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</si>
  <si>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</si>
  <si>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</si>
  <si>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</si>
  <si>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</si>
  <si>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</si>
  <si>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</si>
  <si>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</si>
  <si>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</si>
  <si>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</si>
  <si>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</si>
  <si>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</si>
  <si>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</si>
  <si>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</si>
  <si>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</si>
  <si>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</si>
  <si>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</si>
  <si>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</si>
  <si>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</si>
  <si>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</si>
  <si>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</si>
  <si>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</si>
  <si>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</si>
  <si>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</si>
  <si>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</si>
  <si>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</si>
  <si>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</si>
  <si>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</si>
  <si>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</si>
  <si>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</si>
  <si>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</si>
  <si>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</si>
  <si>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</si>
  <si>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</si>
  <si>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</si>
  <si>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</si>
  <si>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</si>
  <si>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</si>
  <si>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</si>
  <si>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</si>
  <si>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</si>
  <si>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</si>
  <si>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</si>
  <si>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</si>
  <si>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</si>
  <si>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</si>
  <si>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</si>
  <si>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</si>
  <si>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</si>
  <si>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</si>
  <si>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</si>
  <si>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</si>
  <si>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</si>
  <si>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</si>
  <si>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</si>
  <si>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</si>
  <si>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</si>
  <si>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</si>
  <si>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</si>
  <si>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</si>
  <si>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</si>
  <si>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</si>
  <si>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</si>
  <si>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</si>
  <si>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</si>
  <si>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</si>
  <si>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</si>
  <si>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</si>
  <si>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</si>
  <si>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</si>
  <si>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</si>
  <si>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</si>
  <si>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</si>
  <si>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</si>
  <si>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</si>
  <si>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</si>
  <si>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</si>
  <si>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</si>
  <si>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</si>
  <si>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</si>
  <si>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</si>
  <si>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</si>
  <si>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</si>
  <si>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</si>
  <si>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</si>
  <si>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</si>
  <si>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</si>
  <si>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</si>
  <si>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</si>
  <si>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</si>
  <si>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</si>
  <si>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</si>
  <si>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</si>
  <si>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</si>
  <si>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</si>
  <si>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</si>
  <si>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</si>
  <si>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</si>
  <si>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</si>
  <si>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</si>
  <si>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</si>
  <si>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</si>
  <si>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</si>
  <si>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</si>
  <si>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</si>
  <si>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</si>
  <si>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</si>
  <si>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</si>
  <si>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</si>
  <si>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</si>
  <si>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</si>
  <si>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</si>
  <si>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</si>
  <si>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</si>
  <si>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</si>
  <si>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</si>
  <si>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</si>
  <si>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</si>
  <si>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</si>
  <si>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</si>
  <si>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</si>
  <si>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</si>
  <si>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</si>
  <si>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</si>
  <si>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</si>
  <si>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</si>
  <si>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</si>
  <si>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</si>
  <si>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</si>
  <si>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</si>
  <si>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</si>
  <si>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</si>
  <si>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</si>
  <si>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</si>
  <si>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</si>
  <si>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</si>
  <si>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</si>
  <si>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</si>
  <si>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</si>
  <si>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</si>
  <si>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</si>
  <si>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</si>
  <si>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</si>
  <si>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</si>
  <si>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</si>
  <si>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</si>
  <si>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</si>
  <si>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</si>
  <si>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</si>
  <si>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</si>
  <si>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</si>
  <si>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</si>
  <si>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</si>
  <si>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</si>
  <si>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</si>
  <si>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</si>
  <si>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</si>
  <si>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</si>
  <si>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</si>
  <si>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</si>
  <si>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</si>
  <si>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</si>
  <si>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</si>
  <si>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</si>
  <si>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</si>
  <si>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</si>
  <si>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</si>
  <si>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</si>
  <si>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</si>
  <si>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</si>
  <si>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</si>
  <si>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</si>
  <si>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</si>
  <si>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</si>
  <si>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</si>
  <si>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</si>
  <si>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</si>
  <si>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</si>
  <si>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</si>
  <si>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</si>
  <si>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</si>
  <si>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</si>
  <si>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</si>
  <si>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</si>
  <si>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</si>
  <si>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</si>
  <si>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</si>
  <si>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</si>
  <si>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</si>
  <si>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</si>
  <si>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</si>
  <si>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</si>
  <si>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</si>
  <si>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</si>
  <si>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</si>
  <si>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</si>
  <si>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</si>
  <si>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</si>
  <si>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</si>
  <si>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</si>
  <si>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</si>
  <si>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</si>
  <si>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</si>
  <si>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</si>
  <si>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</si>
  <si>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</si>
  <si>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</si>
  <si>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</si>
  <si>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</si>
  <si>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</si>
  <si>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</si>
  <si>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</si>
  <si>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</si>
  <si>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</si>
  <si>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</si>
  <si>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</si>
  <si>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</si>
  <si>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</si>
  <si>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</si>
  <si>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</si>
  <si>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</si>
  <si>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</si>
  <si>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</si>
  <si>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</si>
  <si>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</si>
  <si>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</si>
  <si>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</si>
  <si>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</si>
  <si>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</si>
  <si>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</si>
  <si>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</si>
  <si>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</si>
  <si>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</si>
  <si>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</si>
  <si>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</si>
  <si>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</si>
  <si>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</si>
  <si>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</si>
  <si>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</si>
  <si>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</si>
  <si>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</si>
  <si>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</si>
  <si>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</si>
  <si>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</si>
  <si>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</si>
  <si>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</si>
  <si>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</si>
  <si>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</si>
  <si>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</si>
  <si>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</si>
  <si>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</si>
  <si>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</si>
  <si>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</si>
  <si>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</si>
  <si>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</si>
  <si>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</si>
  <si>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</si>
  <si>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</si>
  <si>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</si>
  <si>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</si>
  <si>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</si>
  <si>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</si>
  <si>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</si>
  <si>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</si>
  <si>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</si>
  <si>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</si>
  <si>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</si>
  <si>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</si>
  <si>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</si>
  <si>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</si>
  <si>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</si>
  <si>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</si>
  <si>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</si>
  <si>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</si>
  <si>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</si>
  <si>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</si>
  <si>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</si>
  <si>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</si>
  <si>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</si>
  <si>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</si>
  <si>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</si>
  <si>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</si>
  <si>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</si>
  <si>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</si>
  <si>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</si>
  <si>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</si>
  <si>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</si>
  <si>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</si>
  <si>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</si>
  <si>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</si>
  <si>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</si>
  <si>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</si>
  <si>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</si>
  <si>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</si>
  <si>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</si>
  <si>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</si>
  <si>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</si>
  <si>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</si>
  <si>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</si>
  <si>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</si>
  <si>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</si>
  <si>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</si>
  <si>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</si>
  <si>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</si>
  <si>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</si>
  <si>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</si>
  <si>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</si>
  <si>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</si>
  <si>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</si>
  <si>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</si>
  <si>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</si>
  <si>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</si>
  <si>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</si>
  <si>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</si>
  <si>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</si>
  <si>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</si>
  <si>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</si>
  <si>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</si>
  <si>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</si>
  <si>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</si>
  <si>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</si>
  <si>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</si>
  <si>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</si>
  <si>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</si>
  <si>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</si>
  <si>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</si>
  <si>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</si>
  <si>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</si>
  <si>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</si>
  <si>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</si>
  <si>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</si>
  <si>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</si>
  <si>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</si>
  <si>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</si>
  <si>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</si>
  <si>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</si>
  <si>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</si>
  <si>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</si>
  <si>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</si>
  <si>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</si>
  <si>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</si>
  <si>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</si>
  <si>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</si>
  <si>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</si>
  <si>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</si>
  <si>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</si>
  <si>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</si>
  <si>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</si>
  <si>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</si>
  <si>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</si>
  <si>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</si>
  <si>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</si>
  <si>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</si>
  <si>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</si>
  <si>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</si>
  <si>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</si>
  <si>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</si>
  <si>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</si>
  <si>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</si>
  <si>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</si>
  <si>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</si>
  <si>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</si>
  <si>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</si>
  <si>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</si>
  <si>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</si>
  <si>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</si>
  <si>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</si>
  <si>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</si>
  <si>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</si>
  <si>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</si>
  <si>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</si>
  <si>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</si>
  <si>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</si>
  <si>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</si>
  <si>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</si>
  <si>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</si>
  <si>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</si>
  <si>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</si>
  <si>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</si>
  <si>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</si>
  <si>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</si>
  <si>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</si>
  <si>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</si>
  <si>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</si>
  <si>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</si>
  <si>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</si>
  <si>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</si>
  <si>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</si>
  <si>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</si>
  <si>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</si>
  <si>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</si>
  <si>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</si>
  <si>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</si>
  <si>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</si>
  <si>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</si>
  <si>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</si>
  <si>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</si>
  <si>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</si>
  <si>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</si>
  <si>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</si>
  <si>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</si>
  <si>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</si>
  <si>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</si>
  <si>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</si>
  <si>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</si>
  <si>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</si>
  <si>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</si>
  <si>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</si>
  <si>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</si>
  <si>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</si>
  <si>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</si>
  <si>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</si>
  <si>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</si>
  <si>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</si>
  <si>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</si>
  <si>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</si>
  <si>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</si>
  <si>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</si>
  <si>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</si>
  <si>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</si>
  <si>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</si>
  <si>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</si>
  <si>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</si>
  <si>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</si>
  <si>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</si>
  <si>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</si>
  <si>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</si>
  <si>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</si>
  <si>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</si>
  <si>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</si>
  <si>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</si>
  <si>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</si>
  <si>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</si>
  <si>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</si>
  <si>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</si>
  <si>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</si>
  <si>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</si>
  <si>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</si>
  <si>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</si>
  <si>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</si>
  <si>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</si>
  <si>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</si>
  <si>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</si>
  <si>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</si>
  <si>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</si>
  <si>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</si>
  <si>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</si>
  <si>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</si>
  <si>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</si>
  <si>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</si>
  <si>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</si>
  <si>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</si>
  <si>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</si>
  <si>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</si>
  <si>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</si>
  <si>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</si>
  <si>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</si>
  <si>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</si>
  <si>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</si>
  <si>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</si>
  <si>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</si>
  <si>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</si>
  <si>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</si>
  <si>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</si>
  <si>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</si>
  <si>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</si>
  <si>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</si>
  <si>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</si>
  <si>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</si>
  <si>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</si>
  <si>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</si>
  <si>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</si>
  <si>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</si>
  <si>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</si>
  <si>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</si>
  <si>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</si>
  <si>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</si>
  <si>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</si>
  <si>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</si>
  <si>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</si>
  <si>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</si>
  <si>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</si>
  <si>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</si>
  <si>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</si>
  <si>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</si>
  <si>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</si>
  <si>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</si>
  <si>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</si>
  <si>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</si>
  <si>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</si>
  <si>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</si>
  <si>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</si>
  <si>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</si>
  <si>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</si>
  <si>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</si>
  <si>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</si>
  <si>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</si>
  <si>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</si>
  <si>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</si>
  <si>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</si>
  <si>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</si>
  <si>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</si>
  <si>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</si>
  <si>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</si>
  <si>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</si>
  <si>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</si>
  <si>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</si>
  <si>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</si>
  <si>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</si>
  <si>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</si>
  <si>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</si>
  <si>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</si>
  <si>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</si>
  <si>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</si>
  <si>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</si>
  <si>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</si>
  <si>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</si>
  <si>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</si>
  <si>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</si>
  <si>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</si>
  <si>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</si>
  <si>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</si>
  <si>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</si>
  <si>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</si>
  <si>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</si>
  <si>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</si>
  <si>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</si>
  <si>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</si>
  <si>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</si>
  <si>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</si>
  <si>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</si>
  <si>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</si>
  <si>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</si>
  <si>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</si>
  <si>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</si>
  <si>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</si>
  <si>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</si>
  <si>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</si>
  <si>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</si>
  <si>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</si>
  <si>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</si>
  <si>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</si>
  <si>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</si>
  <si>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</si>
  <si>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</si>
  <si>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</si>
  <si>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</si>
  <si>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</si>
  <si>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</si>
  <si>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</si>
  <si>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</si>
  <si>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</si>
  <si>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</si>
  <si>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</si>
  <si>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</si>
  <si>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</si>
  <si>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</si>
  <si>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</si>
  <si>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</si>
  <si>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</si>
  <si>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</si>
  <si>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</si>
  <si>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</si>
  <si>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</si>
  <si>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</si>
  <si>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</si>
  <si>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</si>
  <si>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</si>
  <si>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</si>
  <si>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</si>
  <si>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</si>
  <si>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</si>
  <si>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</si>
  <si>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</si>
  <si>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</si>
  <si>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</si>
  <si>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</si>
  <si>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</si>
  <si>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</si>
  <si>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</si>
  <si>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</si>
  <si>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</si>
  <si>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</si>
  <si>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</si>
  <si>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</si>
  <si>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</si>
  <si>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</si>
  <si>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</si>
  <si>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</si>
  <si>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</si>
  <si>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</si>
  <si>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</si>
  <si>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</si>
  <si>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</si>
  <si>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</si>
  <si>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</si>
  <si>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</si>
  <si>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</si>
  <si>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</si>
  <si>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</si>
  <si>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</si>
  <si>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</si>
  <si>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</si>
  <si>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</si>
  <si>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</si>
  <si>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</si>
  <si>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</si>
  <si>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</si>
  <si>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</si>
  <si>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</si>
  <si>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</si>
  <si>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</si>
  <si>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</si>
  <si>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</si>
  <si>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</si>
  <si>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</si>
  <si>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</si>
  <si>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</si>
  <si>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</si>
  <si>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</si>
  <si>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</si>
  <si>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</si>
  <si>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</si>
  <si>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</si>
  <si>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</si>
  <si>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</si>
  <si>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</si>
  <si>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</si>
  <si>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</si>
  <si>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</si>
  <si>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</si>
  <si>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</si>
  <si>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</si>
  <si>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</si>
  <si>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</si>
  <si>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</si>
  <si>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</si>
  <si>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</si>
  <si>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</si>
  <si>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</si>
  <si>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</si>
  <si>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</si>
  <si>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</si>
  <si>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</si>
  <si>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</si>
  <si>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</si>
  <si>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</si>
  <si>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</si>
  <si>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</si>
  <si>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</si>
  <si>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</si>
  <si>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</si>
  <si>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</si>
  <si>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</si>
  <si>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</si>
  <si>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</si>
  <si>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</si>
  <si>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</si>
  <si>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</si>
  <si>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</si>
  <si>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</si>
  <si>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</si>
  <si>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</si>
  <si>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</si>
  <si>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</si>
  <si>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</si>
  <si>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</si>
  <si>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</si>
  <si>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</si>
  <si>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</si>
  <si>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</si>
  <si>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</si>
  <si>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</si>
  <si>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</si>
  <si>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</si>
  <si>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</si>
  <si>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</si>
  <si>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</si>
  <si>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</si>
  <si>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</si>
  <si>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</si>
  <si>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</si>
  <si>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</si>
  <si>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</si>
  <si>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</si>
  <si>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</si>
  <si>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</si>
  <si>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</si>
  <si>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</si>
  <si>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</si>
  <si>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</si>
  <si>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</si>
  <si>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</si>
  <si>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</si>
  <si>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</si>
  <si>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</si>
  <si>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</si>
  <si>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</si>
  <si>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</si>
  <si>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</si>
  <si>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</si>
  <si>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</si>
  <si>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</si>
  <si>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</si>
  <si>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</si>
  <si>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</si>
  <si>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</si>
  <si>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</si>
  <si>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</si>
  <si>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</si>
  <si>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</si>
  <si>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</si>
  <si>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</si>
  <si>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</si>
  <si>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</si>
  <si>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</si>
  <si>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</si>
  <si>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</si>
  <si>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</si>
  <si>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</si>
  <si>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</si>
  <si>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</si>
  <si>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</si>
  <si>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</si>
  <si>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</si>
  <si>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</si>
  <si>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</si>
  <si>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</si>
  <si>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</si>
  <si>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</si>
  <si>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</si>
  <si>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</si>
  <si>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</si>
  <si>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</si>
  <si>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</si>
  <si>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</si>
  <si>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</si>
  <si>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</si>
  <si>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</si>
  <si>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</si>
  <si>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</si>
  <si>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</si>
  <si>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</si>
  <si>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</si>
  <si>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</si>
  <si>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</si>
  <si>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</si>
  <si>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</si>
  <si>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</si>
  <si>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</si>
  <si>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</si>
  <si>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</si>
  <si>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</si>
  <si>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</si>
  <si>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</si>
  <si>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</si>
  <si>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</si>
  <si>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</si>
  <si>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</si>
  <si>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</si>
  <si>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</si>
  <si>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</si>
  <si>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</si>
  <si>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</si>
  <si>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</si>
  <si>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</si>
  <si>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</si>
  <si>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</si>
  <si>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</si>
  <si>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</si>
  <si>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</si>
  <si>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</si>
  <si>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</si>
  <si>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</si>
  <si>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</si>
  <si>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</si>
  <si>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</si>
  <si>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</si>
  <si>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</si>
  <si>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</si>
  <si>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</si>
  <si>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</si>
  <si>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</si>
  <si>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</si>
  <si>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</si>
  <si>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</si>
  <si>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</si>
  <si>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</si>
  <si>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</si>
  <si>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</si>
  <si>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</si>
  <si>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</si>
  <si>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</si>
  <si>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</si>
  <si>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</si>
  <si>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</si>
  <si>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</si>
  <si>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</si>
  <si>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</si>
  <si>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</si>
  <si>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</si>
  <si>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</si>
  <si>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</si>
  <si>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</si>
  <si>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</si>
  <si>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</si>
  <si>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</si>
  <si>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</si>
  <si>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</si>
  <si>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</si>
  <si>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</si>
  <si>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</si>
  <si>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</si>
  <si>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</si>
  <si>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</si>
  <si>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</si>
  <si>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</si>
  <si>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</si>
  <si>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</si>
  <si>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</si>
  <si>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</si>
  <si>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</si>
  <si>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</si>
  <si>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</si>
  <si>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</si>
  <si>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</si>
  <si>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</si>
  <si>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</si>
  <si>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</si>
  <si>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</si>
  <si>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</si>
  <si>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</si>
  <si>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</si>
  <si>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</si>
  <si>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</si>
  <si>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</si>
  <si>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</si>
  <si>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</si>
  <si>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</si>
  <si>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</si>
  <si>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</si>
  <si>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</si>
  <si>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</si>
  <si>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</si>
  <si>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</si>
  <si>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</si>
  <si>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</si>
  <si>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</si>
  <si>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</si>
  <si>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</si>
  <si>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</si>
  <si>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</si>
  <si>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</si>
  <si>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</si>
  <si>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</si>
  <si>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</si>
  <si>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</si>
  <si>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</si>
  <si>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</si>
  <si>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</si>
  <si>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</si>
  <si>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</si>
  <si>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</si>
  <si>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</si>
  <si>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</si>
  <si>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</si>
  <si>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</si>
  <si>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</si>
  <si>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</si>
  <si>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</si>
  <si>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</si>
  <si>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</si>
  <si>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</si>
  <si>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</si>
  <si>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</si>
  <si>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</si>
  <si>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</si>
  <si>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</si>
  <si>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</si>
  <si>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</si>
  <si>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</si>
  <si>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</si>
  <si>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</si>
  <si>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</si>
  <si>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</si>
  <si>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</si>
  <si>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</si>
  <si>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</si>
  <si>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</si>
  <si>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</si>
  <si>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</si>
  <si>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</si>
  <si>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</si>
  <si>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</si>
  <si>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</si>
  <si>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</si>
  <si>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</si>
  <si>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</si>
  <si>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</si>
  <si>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</si>
  <si>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</si>
  <si>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</si>
  <si>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</si>
  <si>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</si>
  <si>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</si>
  <si>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</si>
  <si>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</si>
  <si>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</si>
  <si>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</si>
  <si>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</si>
  <si>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</si>
  <si>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</si>
  <si>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</si>
  <si>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</si>
  <si>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</si>
  <si>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</si>
  <si>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</si>
  <si>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</si>
  <si>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</si>
  <si>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</si>
  <si>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</si>
  <si>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</si>
  <si>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</si>
  <si>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</si>
  <si>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</si>
  <si>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</si>
  <si>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</si>
  <si>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</si>
  <si>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</si>
  <si>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</si>
  <si>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</si>
  <si>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</si>
  <si>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</si>
  <si>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</si>
  <si>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</si>
  <si>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</si>
  <si>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</si>
  <si>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</si>
  <si>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</si>
  <si>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</si>
  <si>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</si>
  <si>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</si>
  <si>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</si>
  <si>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</si>
  <si>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</si>
  <si>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</si>
  <si>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</si>
  <si>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</si>
  <si>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</si>
  <si>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</si>
  <si>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</si>
  <si>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</si>
  <si>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</si>
  <si>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</si>
  <si>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</si>
  <si>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</si>
  <si>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</si>
  <si>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</si>
  <si>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</si>
  <si>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</si>
  <si>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</si>
  <si>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</si>
  <si>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</si>
  <si>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</si>
  <si>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</si>
  <si>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</si>
  <si>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</si>
  <si>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</si>
  <si>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</si>
  <si>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</si>
  <si>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</si>
  <si>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</si>
  <si>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</si>
  <si>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</si>
  <si>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</si>
  <si>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</si>
  <si>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</si>
  <si>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</si>
  <si>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</si>
  <si>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</si>
  <si>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</si>
  <si>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</si>
  <si>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</si>
  <si>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</si>
  <si>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</si>
  <si>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</si>
  <si>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</si>
  <si>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</si>
  <si>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</si>
  <si>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</si>
  <si>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</si>
  <si>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</si>
  <si>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</si>
  <si>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</si>
  <si>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</si>
  <si>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</si>
  <si>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</si>
  <si>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</si>
  <si>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</si>
  <si>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</si>
  <si>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</si>
  <si>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</si>
  <si>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</si>
  <si>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</si>
  <si>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</si>
  <si>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</si>
  <si>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</si>
  <si>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</si>
  <si>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</si>
  <si>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</si>
  <si>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</si>
  <si>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</si>
  <si>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</si>
  <si>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</si>
  <si>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</si>
  <si>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</si>
  <si>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</si>
  <si>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</si>
  <si>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</si>
  <si>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</si>
  <si>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</si>
  <si>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</si>
  <si>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</si>
  <si>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</si>
  <si>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</si>
  <si>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</si>
  <si>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</si>
  <si>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</si>
  <si>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</si>
  <si>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</si>
  <si>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</si>
  <si>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</si>
  <si>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</si>
  <si>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</si>
  <si>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</si>
  <si>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</si>
  <si>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</si>
  <si>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</si>
  <si>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</si>
  <si>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</si>
  <si>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</si>
  <si>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</si>
  <si>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</si>
  <si>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</si>
  <si>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</si>
  <si>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</si>
  <si>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</si>
  <si>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</si>
  <si>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</si>
  <si>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</si>
  <si>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</si>
  <si>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</si>
  <si>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</si>
  <si>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</si>
  <si>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</si>
  <si>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</si>
  <si>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</si>
  <si>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</si>
  <si>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</si>
  <si>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</si>
  <si>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</si>
  <si>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</si>
  <si>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</si>
  <si>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</si>
  <si>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</si>
  <si>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</si>
  <si>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</si>
  <si>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</si>
  <si>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</si>
  <si>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</si>
  <si>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</si>
  <si>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</si>
  <si>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</si>
  <si>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</si>
  <si>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</si>
  <si>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</si>
  <si>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</si>
  <si>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</si>
  <si>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</si>
  <si>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</si>
  <si>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</si>
  <si>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</si>
  <si>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</si>
  <si>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</si>
  <si>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</si>
  <si>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</si>
  <si>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</si>
  <si>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</si>
  <si>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</si>
  <si>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</si>
  <si>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</si>
  <si>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</si>
  <si>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</si>
  <si>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</si>
  <si>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</si>
  <si>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</si>
  <si>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</si>
  <si>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</si>
  <si>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</si>
  <si>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</si>
  <si>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</si>
  <si>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</si>
  <si>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</si>
  <si>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</si>
  <si>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</si>
  <si>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</si>
  <si>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</si>
  <si>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</si>
  <si>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</si>
  <si>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</si>
  <si>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</si>
  <si>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</si>
  <si>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</si>
  <si>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</si>
  <si>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</si>
  <si>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</si>
  <si>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</si>
  <si>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</si>
  <si>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</si>
  <si>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</si>
  <si>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</si>
  <si>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</si>
  <si>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</si>
  <si>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</si>
  <si>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</si>
  <si>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</si>
  <si>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</si>
  <si>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</si>
  <si>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</si>
  <si>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</si>
  <si>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</si>
  <si>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</si>
  <si>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</si>
  <si>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</si>
  <si>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</si>
  <si>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</si>
  <si>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</si>
  <si>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</si>
  <si>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</si>
  <si>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</si>
  <si>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</si>
  <si>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</si>
  <si>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</si>
  <si>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</si>
  <si>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</si>
  <si>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</si>
  <si>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</si>
  <si>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</si>
  <si>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</si>
  <si>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</si>
  <si>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</si>
  <si>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</si>
  <si>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</si>
  <si>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</si>
  <si>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</si>
  <si>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</si>
  <si>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</si>
  <si>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</si>
  <si>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</si>
  <si>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</si>
  <si>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</si>
  <si>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</si>
  <si>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</si>
  <si>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</si>
  <si>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</si>
  <si>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</si>
  <si>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</si>
  <si>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</si>
  <si>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</si>
  <si>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</si>
  <si>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</si>
  <si>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</si>
  <si>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</si>
  <si>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</si>
  <si>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</si>
  <si>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</si>
  <si>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</si>
  <si>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</si>
  <si>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</si>
  <si>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</si>
  <si>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</si>
  <si>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</si>
  <si>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</si>
  <si>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</si>
  <si>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</si>
  <si>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</si>
  <si>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</si>
  <si>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</si>
  <si>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</si>
  <si>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</si>
  <si>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</si>
  <si>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</si>
  <si>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</si>
  <si>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</si>
  <si>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</si>
  <si>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</si>
  <si>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</si>
  <si>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</si>
  <si>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</si>
  <si>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</si>
  <si>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</si>
  <si>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</si>
  <si>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</si>
  <si>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</si>
  <si>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</si>
  <si>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</si>
  <si>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</si>
  <si>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</si>
  <si>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</si>
  <si>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</si>
  <si>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</si>
  <si>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</si>
  <si>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</si>
  <si>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</si>
  <si>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</si>
  <si>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</si>
  <si>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</si>
  <si>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</si>
  <si>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</si>
  <si>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</si>
  <si>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</si>
  <si>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</si>
  <si>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</si>
  <si>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</si>
  <si>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</si>
  <si>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</si>
  <si>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</si>
  <si>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</si>
  <si>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</si>
  <si>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</si>
  <si>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</si>
  <si>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</si>
  <si>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</si>
  <si>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</si>
  <si>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</si>
  <si>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</si>
  <si>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</si>
  <si>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</si>
  <si>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</si>
  <si>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</si>
  <si>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</si>
  <si>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</si>
  <si>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</si>
  <si>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</si>
  <si>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</si>
  <si>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</si>
  <si>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</si>
  <si>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</si>
  <si>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</si>
  <si>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</si>
  <si>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</si>
  <si>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</si>
  <si>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</si>
  <si>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</si>
  <si>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</si>
  <si>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</si>
  <si>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</si>
  <si>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</si>
  <si>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</si>
  <si>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</si>
  <si>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</si>
  <si>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</si>
  <si>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</si>
  <si>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</si>
  <si>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</si>
  <si>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</si>
  <si>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</si>
  <si>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</si>
  <si>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</si>
  <si>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</si>
  <si>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</si>
  <si>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</si>
  <si>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</si>
  <si>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</si>
  <si>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</si>
  <si>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</si>
  <si>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</si>
  <si>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</si>
  <si>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</si>
  <si>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</si>
  <si>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</si>
  <si>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</si>
  <si>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</si>
  <si>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</si>
  <si>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</si>
  <si>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</si>
  <si>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</si>
  <si>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</si>
  <si>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</si>
  <si>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</si>
  <si>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</si>
  <si>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</si>
  <si>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</si>
  <si>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</si>
  <si>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</si>
  <si>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</si>
  <si>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</si>
  <si>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</si>
  <si>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</si>
  <si>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</si>
  <si>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</si>
  <si>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</si>
  <si>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</si>
  <si>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</si>
  <si>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</si>
  <si>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</si>
  <si>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</si>
  <si>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</si>
  <si>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</si>
  <si>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</si>
  <si>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</si>
  <si>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</si>
  <si>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</si>
  <si>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</si>
  <si>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</si>
  <si>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</si>
  <si>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</si>
  <si>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</si>
  <si>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</si>
  <si>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</si>
  <si>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</si>
  <si>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</si>
  <si>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</si>
  <si>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</si>
  <si>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</si>
  <si>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</si>
  <si>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</si>
  <si>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</si>
  <si>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</si>
  <si>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</si>
  <si>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</si>
  <si>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</si>
  <si>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</si>
  <si>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</si>
  <si>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</si>
  <si>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</si>
  <si>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</si>
  <si>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</si>
  <si>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</si>
  <si>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</si>
  <si>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</si>
  <si>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</si>
  <si>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</si>
  <si>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</si>
  <si>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</si>
  <si>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</si>
  <si>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</si>
  <si>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</si>
  <si>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</si>
  <si>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</si>
  <si>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</si>
  <si>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</si>
  <si>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</si>
  <si>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</si>
  <si>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</si>
  <si>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</si>
  <si>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</si>
  <si>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</si>
  <si>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</si>
  <si>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</si>
  <si>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</si>
  <si>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</si>
  <si>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</si>
  <si>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</si>
  <si>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</si>
  <si>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</si>
  <si>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</si>
  <si>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</si>
  <si>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</si>
  <si>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</si>
  <si>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</si>
  <si>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</si>
  <si>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</si>
  <si>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</si>
  <si>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</si>
  <si>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</si>
  <si>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</si>
  <si>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</si>
  <si>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</si>
  <si>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</si>
  <si>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</si>
  <si>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</si>
  <si>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</si>
  <si>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</si>
  <si>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</si>
  <si>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</si>
  <si>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</si>
  <si>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</si>
  <si>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</si>
  <si>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</si>
  <si>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</si>
  <si>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</si>
  <si>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</si>
  <si>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</si>
  <si>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</si>
  <si>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</si>
  <si>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</si>
  <si>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</si>
  <si>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</si>
  <si>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</si>
  <si>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</si>
  <si>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</si>
  <si>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</si>
  <si>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</si>
  <si>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</si>
  <si>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</si>
  <si>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</si>
  <si>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</si>
  <si>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</si>
  <si>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</si>
  <si>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</si>
  <si>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</si>
  <si>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</si>
  <si>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</si>
  <si>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</si>
  <si>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</si>
  <si>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</si>
  <si>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</si>
  <si>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</si>
  <si>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</si>
  <si>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</si>
  <si>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</si>
  <si>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</si>
  <si>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</si>
  <si>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</si>
  <si>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</si>
  <si>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</si>
  <si>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</si>
  <si>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</si>
  <si>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</si>
  <si>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</si>
  <si>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</si>
  <si>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</si>
  <si>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</si>
  <si>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</si>
  <si>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</si>
  <si>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</si>
  <si>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</si>
  <si>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</si>
  <si>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</si>
  <si>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</si>
  <si>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</si>
  <si>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</si>
  <si>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</si>
  <si>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</si>
  <si>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</si>
  <si>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</si>
  <si>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</si>
  <si>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</si>
  <si>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</si>
  <si>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</si>
  <si>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</si>
  <si>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</si>
  <si>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</si>
  <si>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</si>
  <si>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</si>
  <si>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</si>
  <si>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</si>
  <si>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</si>
  <si>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</si>
  <si>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</si>
  <si>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</si>
  <si>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</si>
  <si>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</si>
  <si>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</si>
  <si>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</si>
  <si>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</si>
  <si>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</si>
  <si>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</si>
  <si>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</si>
  <si>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</si>
  <si>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</si>
  <si>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</si>
  <si>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</si>
  <si>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</si>
  <si>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</si>
  <si>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</si>
  <si>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</si>
  <si>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</si>
  <si>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</si>
  <si>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</si>
  <si>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</si>
  <si>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</si>
  <si>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</si>
  <si>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</si>
  <si>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</si>
  <si>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</si>
  <si>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</si>
  <si>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</si>
  <si>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</si>
  <si>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</si>
  <si>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</si>
  <si>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</si>
  <si>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</si>
  <si>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</si>
  <si>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</si>
  <si>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</si>
  <si>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</si>
  <si>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</si>
  <si>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</si>
  <si>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</si>
  <si>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</si>
  <si>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</si>
  <si>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</si>
  <si>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</si>
  <si>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</si>
  <si>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</si>
  <si>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</si>
  <si>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</si>
  <si>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</si>
  <si>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</si>
  <si>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</si>
  <si>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</si>
  <si>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</si>
  <si>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</si>
  <si>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</si>
  <si>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</si>
  <si>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</si>
  <si>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</si>
  <si>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</si>
  <si>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</si>
  <si>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</si>
  <si>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</si>
  <si>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</si>
  <si>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</si>
  <si>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</si>
  <si>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</si>
  <si>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</si>
  <si>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</si>
  <si>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</si>
  <si>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</si>
  <si>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</si>
  <si>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</si>
  <si>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</si>
  <si>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</si>
  <si>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</si>
  <si>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</si>
  <si>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</si>
  <si>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</si>
  <si>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</si>
  <si>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</si>
  <si>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</si>
  <si>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</si>
  <si>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</si>
  <si>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</si>
  <si>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</si>
  <si>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</si>
  <si>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</si>
  <si>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</si>
  <si>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</si>
  <si>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</si>
  <si>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</si>
  <si>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</si>
  <si>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</si>
  <si>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</si>
  <si>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</si>
  <si>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</si>
  <si>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</si>
  <si>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</si>
  <si>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</si>
  <si>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</si>
  <si>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</si>
  <si>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</si>
  <si>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</si>
  <si>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</si>
  <si>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</si>
  <si>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</si>
  <si>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</si>
  <si>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</si>
  <si>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</si>
  <si>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</si>
  <si>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</si>
  <si>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</si>
  <si>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</si>
  <si>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</si>
  <si>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</si>
  <si>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</si>
  <si>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</si>
  <si>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</si>
  <si>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</si>
  <si>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</si>
  <si>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</si>
  <si>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</si>
  <si>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</si>
  <si>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</si>
  <si>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</si>
  <si>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</si>
  <si>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</si>
  <si>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</si>
  <si>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</si>
  <si>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</si>
  <si>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</si>
  <si>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</si>
  <si>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</si>
  <si>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</si>
  <si>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</si>
  <si>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</si>
  <si>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</si>
  <si>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</si>
  <si>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</si>
  <si>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</si>
  <si>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</si>
  <si>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</si>
  <si>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</si>
  <si>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</si>
  <si>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</si>
  <si>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</si>
  <si>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</si>
  <si>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</si>
  <si>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</si>
  <si>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</si>
  <si>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</si>
  <si>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</si>
  <si>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</si>
  <si>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</si>
  <si>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</si>
  <si>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</si>
  <si>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</si>
  <si>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</si>
  <si>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</si>
  <si>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</si>
  <si>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</si>
  <si>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</si>
  <si>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</si>
  <si>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</si>
  <si>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</si>
  <si>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</si>
  <si>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</si>
  <si>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</si>
  <si>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</si>
  <si>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</si>
  <si>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</si>
  <si>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</si>
  <si>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</si>
  <si>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</si>
  <si>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</si>
  <si>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</si>
  <si>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</si>
  <si>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</si>
  <si>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</si>
  <si>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</si>
  <si>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</si>
  <si>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</si>
  <si>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</si>
  <si>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</si>
  <si>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</si>
  <si>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</si>
  <si>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</si>
  <si>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</si>
  <si>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</si>
  <si>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</si>
  <si>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</si>
  <si>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</si>
  <si>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</si>
  <si>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</si>
  <si>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</si>
  <si>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</si>
  <si>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</si>
  <si>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</si>
  <si>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</si>
  <si>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</si>
  <si>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</si>
  <si>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</si>
  <si>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</si>
  <si>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</si>
  <si>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</si>
  <si>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</si>
  <si>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</si>
  <si>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</si>
  <si>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</si>
  <si>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</si>
  <si>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</si>
  <si>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</si>
  <si>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</si>
  <si>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</si>
  <si>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</si>
  <si>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</si>
  <si>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</si>
  <si>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</si>
  <si>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</si>
  <si>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</si>
  <si>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</si>
  <si>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</si>
  <si>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</si>
  <si>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</si>
  <si>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</si>
  <si>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</si>
  <si>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</si>
  <si>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</si>
  <si>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</si>
  <si>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</si>
  <si>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</si>
  <si>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</si>
  <si>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</si>
  <si>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</si>
  <si>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</si>
  <si>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</si>
  <si>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</si>
  <si>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</si>
  <si>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</si>
  <si>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</si>
  <si>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</si>
  <si>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</si>
  <si>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</si>
  <si>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</si>
  <si>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</si>
  <si>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</si>
  <si>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</si>
  <si>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</si>
  <si>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</si>
  <si>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</si>
  <si>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</si>
  <si>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</si>
  <si>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</si>
  <si>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</si>
  <si>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</si>
  <si>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</si>
  <si>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</si>
  <si>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</si>
  <si>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</si>
  <si>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</si>
  <si>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</si>
  <si>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</si>
  <si>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</si>
  <si>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</si>
  <si>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</si>
  <si>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</si>
  <si>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</si>
  <si>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</si>
  <si>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</si>
  <si>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</si>
  <si>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</si>
  <si>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</si>
  <si>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</si>
  <si>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</si>
  <si>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</si>
  <si>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</si>
  <si>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</si>
  <si>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</si>
  <si>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</si>
  <si>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</si>
  <si>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</si>
  <si>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</si>
  <si>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</si>
  <si>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</si>
  <si>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</si>
  <si>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</si>
  <si>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</si>
  <si>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</si>
  <si>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</si>
  <si>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</si>
  <si>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</si>
  <si>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</si>
  <si>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</si>
  <si>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</si>
  <si>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</si>
  <si>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</si>
  <si>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</si>
  <si>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</si>
  <si>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</si>
  <si>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</si>
  <si>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</si>
  <si>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</si>
  <si>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</si>
  <si>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</si>
  <si>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</si>
  <si>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</si>
  <si>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</si>
  <si>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</si>
  <si>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</si>
  <si>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</si>
  <si>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</si>
  <si>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</si>
  <si>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</si>
  <si>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</si>
  <si>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</si>
  <si>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</si>
  <si>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</si>
  <si>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</si>
  <si>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</si>
  <si>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</si>
  <si>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</si>
  <si>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</si>
  <si>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</si>
  <si>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</si>
  <si>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</si>
  <si>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</si>
  <si>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</si>
  <si>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</si>
  <si>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</si>
  <si>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</si>
  <si>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</si>
  <si>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</si>
  <si>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</si>
  <si>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</si>
  <si>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</si>
  <si>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</si>
  <si>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</si>
  <si>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</si>
  <si>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</si>
  <si>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</si>
  <si>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</si>
  <si>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</si>
  <si>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</si>
  <si>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</si>
  <si>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</si>
  <si>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</si>
  <si>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</si>
  <si>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</si>
  <si>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</si>
  <si>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</si>
  <si>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</si>
  <si>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</si>
  <si>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</si>
  <si>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</si>
  <si>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</si>
  <si>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</si>
  <si>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</si>
  <si>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</si>
  <si>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</si>
  <si>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</si>
  <si>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</si>
  <si>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</si>
  <si>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</si>
  <si>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</si>
  <si>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</si>
  <si>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</si>
  <si>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</si>
  <si>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</si>
  <si>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</si>
  <si>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</si>
  <si>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</si>
  <si>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</si>
  <si>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</si>
  <si>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</si>
  <si>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</si>
  <si>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</si>
  <si>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</si>
  <si>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</si>
  <si>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</si>
  <si>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</si>
  <si>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</si>
  <si>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</si>
  <si>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</si>
  <si>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</si>
  <si>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</si>
  <si>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</si>
  <si>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</si>
  <si>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</si>
  <si>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</si>
  <si>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</si>
  <si>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</si>
  <si>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</si>
  <si>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</si>
  <si>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</si>
  <si>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</si>
  <si>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</si>
  <si>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</si>
  <si>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</si>
  <si>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</si>
  <si>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</si>
  <si>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</si>
  <si>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</si>
  <si>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</si>
  <si>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</si>
  <si>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</si>
  <si>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</si>
  <si>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</si>
  <si>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</si>
  <si>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</si>
  <si>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</si>
  <si>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</si>
  <si>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</si>
  <si>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</si>
  <si>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</si>
  <si>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</si>
  <si>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</si>
  <si>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</si>
  <si>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</si>
  <si>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</si>
  <si>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</si>
  <si>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</si>
  <si>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</si>
  <si>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</si>
  <si>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</si>
  <si>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</si>
  <si>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</si>
  <si>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</si>
  <si>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</si>
  <si>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</si>
  <si>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</si>
  <si>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</si>
  <si>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</si>
  <si>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</si>
  <si>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</si>
  <si>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</si>
  <si>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</si>
  <si>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</si>
  <si>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</si>
  <si>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</si>
  <si>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</si>
  <si>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</si>
  <si>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</si>
  <si>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</si>
  <si>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</si>
  <si>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</si>
  <si>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</si>
  <si>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</si>
  <si>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</si>
  <si>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</si>
  <si>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</si>
  <si>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</si>
  <si>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</si>
  <si>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</si>
  <si>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</si>
  <si>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</si>
  <si>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</si>
  <si>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</si>
  <si>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</si>
  <si>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</si>
  <si>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</si>
  <si>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</si>
  <si>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</si>
  <si>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</si>
  <si>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</si>
  <si>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</si>
  <si>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</si>
  <si>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</si>
  <si>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</si>
  <si>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</si>
  <si>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</si>
  <si>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</si>
  <si>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</si>
  <si>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</si>
  <si>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</si>
  <si>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</si>
  <si>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</si>
  <si>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</si>
  <si>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</si>
  <si>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</si>
  <si>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</si>
  <si>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</si>
  <si>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</si>
  <si>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</si>
  <si>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</si>
  <si>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</si>
  <si>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</si>
  <si>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</si>
  <si>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</si>
  <si>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</si>
  <si>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</si>
  <si>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</si>
  <si>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</si>
  <si>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</si>
  <si>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</si>
  <si>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</si>
  <si>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</si>
  <si>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</si>
  <si>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</si>
  <si>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</si>
  <si>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</si>
  <si>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</si>
  <si>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</si>
  <si>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</si>
  <si>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</si>
  <si>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</si>
  <si>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</si>
  <si>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</si>
  <si>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</si>
  <si>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</si>
  <si>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</si>
  <si>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</si>
  <si>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</si>
  <si>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</si>
  <si>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</si>
  <si>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</si>
  <si>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</si>
  <si>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</si>
  <si>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</si>
  <si>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</si>
  <si>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</si>
  <si>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</si>
  <si>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</si>
  <si>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</si>
  <si>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</si>
  <si>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</si>
  <si>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</si>
  <si>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</si>
  <si>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</si>
  <si>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</si>
  <si>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</si>
  <si>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</si>
  <si>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</si>
  <si>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</si>
  <si>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</si>
  <si>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</si>
  <si>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</si>
  <si>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</si>
  <si>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</si>
  <si>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</si>
  <si>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</si>
  <si>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</si>
  <si>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</si>
  <si>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</si>
  <si>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</si>
  <si>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</si>
  <si>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</si>
  <si>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</si>
  <si>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</si>
  <si>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</si>
  <si>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</si>
  <si>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</si>
  <si>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</si>
  <si>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</si>
  <si>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</si>
  <si>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</si>
  <si>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</si>
  <si>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</si>
  <si>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</si>
  <si>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</si>
  <si>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</si>
  <si>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</si>
  <si>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</si>
  <si>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</si>
  <si>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</si>
  <si>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</si>
  <si>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</si>
  <si>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</si>
  <si>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</si>
  <si>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</si>
  <si>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</si>
  <si>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</si>
  <si>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</si>
  <si>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</si>
  <si>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</si>
  <si>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</si>
  <si>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</si>
  <si>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</si>
  <si>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</si>
  <si>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</si>
  <si>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</si>
  <si>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</si>
  <si>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</si>
  <si>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</si>
  <si>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</si>
  <si>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</si>
  <si>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</si>
  <si>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</si>
  <si>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</si>
  <si>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</si>
  <si>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</si>
  <si>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</si>
  <si>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</si>
  <si>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</si>
  <si>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</si>
  <si>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</si>
  <si>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</si>
  <si>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</si>
  <si>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</si>
  <si>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</si>
  <si>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</si>
  <si>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</si>
  <si>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</si>
  <si>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</si>
  <si>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</si>
  <si>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</si>
  <si>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</si>
  <si>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</si>
  <si>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</si>
  <si>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</si>
  <si>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</si>
  <si>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</si>
  <si>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</si>
  <si>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</si>
  <si>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</si>
  <si>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</si>
  <si>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</si>
  <si>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</si>
  <si>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</si>
  <si>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</si>
  <si>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</si>
  <si>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</si>
  <si>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</si>
  <si>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</si>
  <si>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</si>
  <si>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</si>
  <si>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</si>
  <si>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</si>
  <si>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</si>
  <si>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</si>
  <si>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</si>
  <si>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</si>
  <si>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</si>
  <si>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</si>
  <si>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</si>
  <si>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</si>
  <si>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</si>
  <si>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</si>
  <si>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</si>
  <si>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</si>
  <si>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</si>
  <si>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</si>
  <si>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</si>
  <si>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</si>
  <si>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</si>
  <si>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</si>
  <si>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</si>
  <si>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</si>
  <si>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</si>
  <si>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</si>
  <si>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</si>
  <si>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</si>
  <si>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</si>
  <si>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</si>
  <si>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</si>
  <si>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</si>
  <si>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</si>
  <si>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</si>
  <si>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</si>
  <si>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</si>
  <si>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</si>
  <si>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</si>
  <si>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</si>
  <si>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</si>
  <si>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</si>
  <si>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</si>
  <si>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</si>
  <si>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</si>
  <si>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</si>
  <si>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</si>
  <si>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</si>
  <si>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</si>
  <si>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</si>
  <si>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</si>
  <si>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</si>
  <si>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</si>
  <si>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</si>
  <si>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</si>
  <si>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</si>
  <si>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</si>
  <si>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</si>
  <si>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</si>
  <si>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</si>
  <si>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</si>
  <si>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</si>
  <si>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</si>
  <si>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</si>
  <si>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</si>
  <si>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</si>
  <si>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</si>
  <si>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</si>
  <si>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</si>
  <si>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</si>
  <si>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</si>
  <si>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</si>
  <si>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</si>
  <si>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</si>
  <si>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</si>
  <si>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</si>
  <si>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</si>
  <si>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</si>
  <si>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</si>
  <si>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</si>
  <si>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</si>
  <si>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</si>
  <si>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</si>
  <si>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</si>
  <si>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</si>
  <si>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</si>
  <si>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</si>
  <si>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</si>
  <si>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</si>
  <si>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</si>
  <si>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</si>
  <si>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</si>
  <si>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</si>
  <si>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</si>
  <si>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</si>
  <si>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</si>
  <si>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</si>
  <si>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</si>
  <si>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</si>
  <si>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</si>
  <si>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</si>
  <si>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</si>
  <si>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</si>
  <si>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</si>
  <si>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</si>
  <si>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</si>
  <si>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</si>
  <si>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</si>
  <si>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</si>
  <si>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</si>
  <si>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</si>
  <si>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</si>
  <si>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</si>
  <si>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</si>
  <si>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</si>
  <si>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</si>
  <si>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</si>
  <si>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</si>
  <si>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</si>
  <si>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</si>
  <si>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</si>
  <si>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</si>
  <si>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</si>
  <si>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</si>
  <si>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</si>
  <si>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</si>
  <si>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</si>
  <si>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</si>
  <si>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</si>
  <si>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</si>
  <si>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</si>
  <si>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</si>
  <si>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</si>
  <si>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</si>
  <si>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</si>
  <si>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</si>
  <si>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</si>
  <si>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</si>
  <si>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</si>
  <si>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</si>
  <si>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</si>
  <si>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</si>
  <si>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</si>
  <si>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</si>
  <si>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</si>
  <si>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</si>
  <si>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</si>
  <si>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</si>
  <si>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</si>
  <si>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</si>
  <si>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</si>
  <si>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</si>
  <si>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</si>
  <si>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</si>
  <si>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</si>
  <si>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</si>
  <si>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</si>
  <si>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</si>
  <si>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</si>
  <si>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</si>
  <si>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</si>
  <si>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</si>
  <si>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</si>
  <si>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</si>
  <si>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</si>
  <si>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</si>
  <si>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</si>
  <si>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</si>
  <si>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</si>
  <si>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</si>
  <si>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</si>
  <si>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</si>
  <si>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</si>
  <si>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</si>
  <si>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</si>
  <si>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</si>
  <si>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</si>
  <si>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</si>
  <si>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</si>
  <si>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</si>
  <si>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</si>
  <si>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</si>
  <si>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</si>
  <si>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</si>
  <si>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</si>
  <si>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</si>
  <si>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</si>
  <si>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</si>
  <si>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</si>
  <si>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</si>
  <si>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</si>
  <si>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</si>
  <si>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</si>
  <si>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</si>
  <si>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</si>
  <si>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</si>
  <si>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</si>
  <si>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</si>
  <si>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</si>
  <si>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</si>
  <si>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</si>
  <si>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</si>
  <si>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</si>
  <si>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</si>
  <si>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</si>
  <si>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</si>
  <si>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</si>
  <si>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</si>
  <si>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</si>
  <si>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</si>
  <si>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</si>
  <si>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</si>
  <si>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</si>
  <si>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</si>
  <si>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</si>
  <si>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</si>
  <si>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</si>
  <si>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</si>
  <si>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</si>
  <si>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</si>
  <si>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</si>
  <si>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</si>
  <si>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</si>
  <si>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</si>
  <si>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</si>
  <si>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</si>
  <si>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</si>
  <si>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</si>
  <si>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</si>
  <si>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</si>
  <si>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</si>
  <si>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</si>
  <si>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</si>
  <si>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</si>
  <si>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</si>
  <si>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</si>
  <si>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</si>
  <si>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</si>
  <si>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</si>
  <si>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</si>
  <si>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</si>
  <si>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</si>
  <si>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</si>
  <si>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</si>
  <si>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</si>
  <si>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</si>
  <si>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</si>
  <si>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</si>
  <si>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</si>
  <si>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</si>
  <si>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</si>
  <si>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</si>
  <si>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</si>
  <si>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</si>
  <si>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</si>
  <si>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</si>
  <si>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</si>
  <si>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</si>
  <si>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</si>
  <si>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</si>
  <si>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</si>
  <si>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</si>
  <si>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</si>
  <si>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</si>
  <si>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</si>
  <si>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</si>
  <si>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</si>
  <si>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</si>
  <si>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</si>
  <si>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</si>
  <si>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</si>
  <si>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</si>
  <si>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</si>
  <si>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</si>
  <si>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</si>
  <si>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</si>
  <si>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</si>
  <si>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</si>
  <si>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</si>
  <si>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</si>
  <si>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</si>
  <si>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</si>
  <si>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</si>
  <si>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</si>
  <si>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</si>
  <si>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</si>
  <si>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</si>
  <si>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</si>
  <si>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</si>
  <si>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</si>
  <si>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</si>
  <si>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</si>
  <si>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</si>
  <si>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</si>
  <si>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</si>
  <si>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</si>
  <si>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</si>
  <si>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</si>
  <si>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</si>
  <si>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</si>
  <si>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</si>
  <si>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</si>
  <si>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</si>
  <si>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</si>
  <si>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</si>
  <si>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</si>
  <si>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</si>
  <si>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</si>
  <si>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</si>
  <si>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</si>
  <si>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</si>
  <si>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</si>
  <si>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</si>
  <si>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</si>
  <si>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</si>
  <si>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</si>
  <si>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</si>
  <si>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</si>
  <si>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</si>
  <si>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</si>
  <si>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</si>
  <si>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</si>
  <si>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</si>
  <si>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</si>
  <si>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</si>
  <si>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</si>
  <si>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</si>
  <si>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</si>
  <si>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</si>
  <si>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</si>
  <si>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</si>
  <si>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</si>
  <si>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</si>
  <si>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</si>
  <si>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</si>
  <si>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</si>
  <si>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</si>
  <si>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</si>
  <si>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</si>
  <si>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</si>
  <si>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</si>
  <si>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</si>
  <si>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</si>
  <si>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</si>
  <si>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</si>
  <si>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</si>
  <si>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</si>
  <si>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</si>
  <si>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</si>
  <si>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</si>
  <si>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</si>
  <si>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</si>
  <si>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</si>
  <si>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</si>
  <si>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</si>
  <si>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</si>
  <si>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</si>
  <si>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</si>
  <si>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</si>
  <si>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</si>
  <si>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</si>
  <si>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</si>
  <si>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</si>
  <si>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</si>
  <si>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</si>
  <si>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</si>
  <si>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</si>
  <si>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</si>
  <si>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</si>
  <si>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</si>
  <si>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</si>
  <si>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</si>
  <si>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</si>
  <si>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</si>
  <si>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</si>
  <si>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</si>
  <si>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</si>
  <si>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</si>
  <si>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</si>
  <si>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</si>
  <si>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</si>
  <si>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</si>
  <si>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</si>
  <si>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</si>
  <si>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</si>
  <si>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</si>
  <si>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</si>
  <si>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</si>
  <si>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</si>
  <si>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</si>
  <si>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</si>
  <si>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</si>
  <si>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</si>
  <si>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</si>
  <si>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</si>
  <si>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</si>
  <si>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</si>
  <si>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</si>
  <si>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</si>
  <si>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</si>
  <si>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</si>
  <si>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</si>
  <si>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</si>
  <si>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</si>
  <si>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</si>
  <si>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</si>
  <si>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</si>
  <si>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</si>
  <si>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</si>
  <si>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</si>
  <si>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</si>
  <si>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</si>
  <si>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</si>
  <si>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</si>
  <si>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</si>
  <si>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</si>
  <si>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</si>
  <si>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</si>
  <si>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</si>
  <si>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</si>
  <si>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</si>
  <si>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</si>
  <si>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</si>
  <si>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</si>
  <si>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</si>
  <si>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</si>
  <si>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</si>
  <si>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</si>
  <si>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</si>
  <si>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</si>
  <si>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</si>
  <si>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</si>
  <si>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</si>
  <si>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</si>
  <si>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</si>
  <si>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</si>
  <si>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</si>
  <si>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</si>
  <si>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</si>
  <si>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</si>
  <si>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</si>
  <si>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</si>
  <si>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</si>
  <si>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</si>
  <si>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</si>
  <si>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</si>
  <si>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</si>
  <si>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</si>
  <si>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</si>
  <si>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</si>
  <si>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</si>
  <si>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</si>
  <si>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</si>
  <si>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</si>
  <si>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</si>
  <si>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</si>
  <si>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</si>
  <si>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</si>
  <si>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</si>
  <si>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</si>
  <si>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</si>
  <si>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</si>
  <si>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</si>
  <si>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</si>
  <si>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</si>
  <si>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</si>
  <si>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</si>
  <si>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</si>
  <si>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</si>
  <si>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</si>
  <si>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</si>
  <si>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</si>
  <si>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</si>
  <si>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</si>
  <si>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</si>
  <si>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</si>
  <si>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</si>
  <si>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</si>
  <si>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</si>
  <si>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</si>
  <si>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</si>
  <si>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</si>
  <si>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</si>
  <si>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</si>
  <si>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</si>
  <si>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</si>
  <si>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</si>
  <si>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</si>
  <si>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</si>
  <si>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</si>
  <si>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</si>
  <si>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</si>
  <si>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</si>
  <si>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</si>
  <si>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</si>
  <si>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</si>
  <si>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</si>
  <si>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</si>
  <si>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</si>
  <si>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</si>
  <si>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</si>
  <si>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</si>
  <si>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</si>
  <si>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</si>
  <si>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</si>
  <si>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</si>
  <si>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</si>
  <si>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</si>
  <si>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</si>
  <si>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</si>
  <si>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</si>
  <si>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</si>
  <si>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</si>
  <si>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</si>
  <si>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</si>
  <si>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</si>
  <si>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</si>
  <si>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</si>
  <si>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</si>
  <si>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</si>
  <si>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</si>
  <si>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</si>
  <si>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</si>
  <si>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</si>
  <si>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</si>
  <si>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</si>
  <si>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</si>
  <si>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</si>
  <si>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</si>
  <si>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</si>
  <si>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</si>
  <si>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</si>
  <si>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</si>
  <si>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</si>
  <si>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</si>
  <si>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</si>
  <si>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</si>
  <si>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</si>
  <si>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</si>
  <si>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</si>
  <si>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</si>
  <si>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</si>
  <si>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</si>
  <si>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</si>
  <si>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</si>
  <si>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</si>
  <si>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</si>
  <si>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</si>
  <si>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</si>
  <si>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</si>
  <si>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</si>
  <si>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</si>
  <si>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</si>
  <si>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</si>
  <si>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</si>
  <si>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</si>
  <si>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</si>
  <si>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</si>
  <si>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</si>
  <si>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</si>
  <si>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</si>
  <si>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</si>
  <si>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</si>
  <si>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</si>
  <si>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</si>
  <si>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</si>
  <si>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</si>
  <si>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</si>
  <si>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</si>
  <si>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</si>
  <si>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</si>
  <si>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</si>
  <si>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</si>
  <si>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</si>
  <si>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</si>
  <si>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</si>
  <si>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</si>
  <si>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</si>
  <si>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</si>
  <si>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</si>
  <si>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</si>
  <si>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</si>
  <si>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</si>
  <si>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</si>
  <si>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IMR</t>
    <phoneticPr fontId="1"/>
  </si>
  <si>
    <t>2nd calling</t>
    <phoneticPr fontId="1"/>
  </si>
  <si>
    <t>1008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</si>
  <si>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</si>
  <si>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</si>
  <si>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</si>
  <si>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</si>
  <si>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</si>
  <si>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</si>
  <si>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</si>
  <si>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</si>
  <si>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</si>
  <si>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1000</t>
    <phoneticPr fontId="1"/>
  </si>
  <si>
    <t>0700</t>
    <phoneticPr fontId="1"/>
  </si>
  <si>
    <t>2100</t>
    <phoneticPr fontId="1"/>
  </si>
  <si>
    <t>2300</t>
    <phoneticPr fontId="1"/>
  </si>
  <si>
    <t>0600</t>
    <phoneticPr fontId="1"/>
  </si>
  <si>
    <t>1742</t>
  </si>
  <si>
    <r>
      <t>Exchange Rate 
as of Sep 11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</si>
  <si>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2537</t>
    <phoneticPr fontId="1"/>
  </si>
  <si>
    <t>JI HANG</t>
  </si>
  <si>
    <t>12th to 21th Sep 1G.C operation</t>
  </si>
  <si>
    <t>additional call</t>
    <phoneticPr fontId="1"/>
  </si>
  <si>
    <t>1 berth only(18th to 23th Sep reapair wharf)</t>
    <phoneticPr fontId="1"/>
  </si>
  <si>
    <t>USD: JPY148.56-</t>
    <phoneticPr fontId="1"/>
  </si>
  <si>
    <t>1 berth only(18th to 23th Sep reapair wharf)</t>
  </si>
  <si>
    <t>1748</t>
    <phoneticPr fontId="1"/>
  </si>
  <si>
    <t>0700</t>
    <phoneticPr fontId="1"/>
  </si>
  <si>
    <t>1910</t>
    <phoneticPr fontId="1"/>
  </si>
  <si>
    <t>0130</t>
    <phoneticPr fontId="1"/>
  </si>
  <si>
    <t>0412</t>
    <phoneticPr fontId="1"/>
  </si>
  <si>
    <t>1050</t>
    <phoneticPr fontId="1"/>
  </si>
  <si>
    <t>1400</t>
    <phoneticPr fontId="1"/>
  </si>
  <si>
    <t>1056</t>
    <phoneticPr fontId="1"/>
  </si>
  <si>
    <t>1530</t>
    <phoneticPr fontId="1"/>
  </si>
  <si>
    <t>2330</t>
    <phoneticPr fontId="1"/>
  </si>
  <si>
    <t>1600</t>
    <phoneticPr fontId="1"/>
  </si>
  <si>
    <t>1520</t>
    <phoneticPr fontId="1"/>
  </si>
  <si>
    <t>1800</t>
    <phoneticPr fontId="1"/>
  </si>
  <si>
    <t>1530</t>
    <phoneticPr fontId="1"/>
  </si>
  <si>
    <t>0840</t>
    <phoneticPr fontId="1"/>
  </si>
  <si>
    <t>2132</t>
    <phoneticPr fontId="1"/>
  </si>
  <si>
    <t>1644</t>
    <phoneticPr fontId="1"/>
  </si>
  <si>
    <t>2206</t>
    <phoneticPr fontId="1"/>
  </si>
  <si>
    <t>0142</t>
    <phoneticPr fontId="1"/>
  </si>
  <si>
    <t>1900</t>
    <phoneticPr fontId="1"/>
  </si>
  <si>
    <t>0723</t>
    <phoneticPr fontId="1"/>
  </si>
  <si>
    <t>0430</t>
    <phoneticPr fontId="1"/>
  </si>
  <si>
    <t>1618</t>
  </si>
  <si>
    <t>0454</t>
  </si>
  <si>
    <r>
      <t xml:space="preserve">Exchange Rate 
as of Sep </t>
    </r>
    <r>
      <rPr>
        <sz val="8"/>
        <color rgb="FFFF0000"/>
        <rFont val="Verdana"/>
        <family val="2"/>
      </rPr>
      <t xml:space="preserve">18th </t>
    </r>
    <r>
      <rPr>
        <sz val="8"/>
        <rFont val="Verdana"/>
        <family val="2"/>
      </rPr>
      <t>2025</t>
    </r>
    <phoneticPr fontId="1"/>
  </si>
  <si>
    <t>2538</t>
    <phoneticPr fontId="1"/>
  </si>
  <si>
    <t>USD: JPY147.98-</t>
    <phoneticPr fontId="1"/>
  </si>
  <si>
    <t>RMB: JPY20.99 -</t>
    <phoneticPr fontId="1"/>
  </si>
  <si>
    <t>0800</t>
    <phoneticPr fontId="1"/>
  </si>
  <si>
    <t>1900</t>
    <phoneticPr fontId="1"/>
  </si>
  <si>
    <t>2130</t>
    <phoneticPr fontId="1"/>
  </si>
  <si>
    <t>0500</t>
    <phoneticPr fontId="1"/>
  </si>
  <si>
    <t>0400</t>
    <phoneticPr fontId="1"/>
  </si>
  <si>
    <t>cruise ship docking 24th Sep</t>
    <phoneticPr fontId="1"/>
  </si>
  <si>
    <t>1430</t>
    <phoneticPr fontId="1"/>
  </si>
  <si>
    <t>0836</t>
    <phoneticPr fontId="1"/>
  </si>
  <si>
    <t>0827</t>
    <phoneticPr fontId="1"/>
  </si>
  <si>
    <t>1240</t>
    <phoneticPr fontId="1"/>
  </si>
  <si>
    <t>1500</t>
    <phoneticPr fontId="1"/>
  </si>
  <si>
    <t>1515</t>
    <phoneticPr fontId="1"/>
  </si>
  <si>
    <t>1950</t>
    <phoneticPr fontId="1"/>
  </si>
  <si>
    <t>0701</t>
    <phoneticPr fontId="1"/>
  </si>
  <si>
    <t>2345</t>
    <phoneticPr fontId="1"/>
  </si>
  <si>
    <t>1707</t>
    <phoneticPr fontId="1"/>
  </si>
  <si>
    <t>0054</t>
    <phoneticPr fontId="1"/>
  </si>
  <si>
    <t>1600</t>
    <phoneticPr fontId="1"/>
  </si>
  <si>
    <t>2300</t>
    <phoneticPr fontId="1"/>
  </si>
  <si>
    <r>
      <t>Exchange Rate 
as of Sep 25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</si>
  <si>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2539</t>
    <phoneticPr fontId="1"/>
  </si>
  <si>
    <t>0600</t>
    <phoneticPr fontId="1"/>
  </si>
  <si>
    <t>1406</t>
  </si>
  <si>
    <t>USD: JPY149.77-</t>
    <phoneticPr fontId="1"/>
  </si>
  <si>
    <t>RMB: JPY21.15 -</t>
    <phoneticPr fontId="1"/>
  </si>
  <si>
    <t>2200</t>
    <phoneticPr fontId="1"/>
  </si>
  <si>
    <t>1710</t>
    <phoneticPr fontId="1"/>
  </si>
  <si>
    <t>0025</t>
    <phoneticPr fontId="1"/>
  </si>
  <si>
    <t>2355</t>
    <phoneticPr fontId="1"/>
  </si>
  <si>
    <t>0736</t>
    <phoneticPr fontId="1"/>
  </si>
  <si>
    <t>1150</t>
    <phoneticPr fontId="1"/>
  </si>
  <si>
    <t>1000</t>
    <phoneticPr fontId="1"/>
  </si>
  <si>
    <t>0500</t>
    <phoneticPr fontId="1"/>
  </si>
  <si>
    <t>4th to 11th Sep 1berth only</t>
    <phoneticPr fontId="1"/>
  </si>
  <si>
    <t>berth congestion</t>
    <phoneticPr fontId="1"/>
  </si>
  <si>
    <t>2300</t>
    <phoneticPr fontId="1"/>
  </si>
  <si>
    <t>1200</t>
    <phoneticPr fontId="1"/>
  </si>
  <si>
    <t>0342</t>
    <phoneticPr fontId="1"/>
  </si>
  <si>
    <t>0900</t>
    <phoneticPr fontId="1"/>
  </si>
  <si>
    <t>0757</t>
    <phoneticPr fontId="1"/>
  </si>
  <si>
    <t>1837</t>
    <phoneticPr fontId="1"/>
  </si>
  <si>
    <t>0500</t>
    <phoneticPr fontId="1"/>
  </si>
  <si>
    <t>2ND CALL</t>
    <phoneticPr fontId="1"/>
  </si>
  <si>
    <t>Vessel unberted without completeing cargo working due to TAK's crane trouble.</t>
    <phoneticPr fontId="1"/>
  </si>
  <si>
    <r>
      <t xml:space="preserve">Exchange Rate 
as of Oct </t>
    </r>
    <r>
      <rPr>
        <sz val="8"/>
        <color rgb="FFFF0000"/>
        <rFont val="Verdana"/>
        <family val="2"/>
      </rPr>
      <t xml:space="preserve">2nd </t>
    </r>
    <r>
      <rPr>
        <sz val="8"/>
        <rFont val="Verdana"/>
        <family val="2"/>
      </rPr>
      <t>2025</t>
    </r>
    <phoneticPr fontId="1"/>
  </si>
  <si>
    <t>2540</t>
    <phoneticPr fontId="1"/>
  </si>
  <si>
    <t>1506</t>
  </si>
  <si>
    <t>0722</t>
    <phoneticPr fontId="1"/>
  </si>
  <si>
    <t>USD: JPY148.19-</t>
    <phoneticPr fontId="1"/>
  </si>
  <si>
    <t>RMB: JPY20.94-</t>
    <phoneticPr fontId="1"/>
  </si>
  <si>
    <t>0100</t>
    <phoneticPr fontId="1"/>
  </si>
  <si>
    <t>0825</t>
    <phoneticPr fontId="1"/>
  </si>
  <si>
    <t>4th to 11th Sep 1berth only</t>
  </si>
  <si>
    <t>0800</t>
    <phoneticPr fontId="1"/>
  </si>
  <si>
    <t>1200</t>
    <phoneticPr fontId="1"/>
  </si>
  <si>
    <t>1614</t>
    <phoneticPr fontId="1"/>
  </si>
  <si>
    <t>0800</t>
    <phoneticPr fontId="1"/>
  </si>
  <si>
    <t>1100</t>
    <phoneticPr fontId="1"/>
  </si>
  <si>
    <t>1800</t>
    <phoneticPr fontId="1"/>
  </si>
  <si>
    <t>0030</t>
    <phoneticPr fontId="1"/>
  </si>
  <si>
    <t>0700</t>
    <phoneticPr fontId="1"/>
  </si>
  <si>
    <t>2000</t>
    <phoneticPr fontId="1"/>
  </si>
  <si>
    <t>1830</t>
    <phoneticPr fontId="1"/>
  </si>
  <si>
    <t>2200</t>
    <phoneticPr fontId="1"/>
  </si>
  <si>
    <t>2300</t>
    <phoneticPr fontId="1"/>
  </si>
  <si>
    <t>1000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</si>
</sst>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9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183" fontId="2" fillId="3" borderId="0" xfId="0" applyNumberFormat="1" applyFont="1" applyFill="1" applyAlignment="1">
      <alignment horizontal="center"/>
    </xf>
    <xf numFmtId="176" fontId="19" fillId="0" borderId="1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83" fontId="9" fillId="0" borderId="15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31615-06C2-4764-B997-8A32FA07B4DA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FCC14-C6A1-4267-9F3F-1A28F28E42D8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C3BDF1-1339-4F4E-9886-0F5F3894CA6C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A67C2-0AF2-42DD-8A68-173823457CB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9998-DDA7-4FBE-822E-E14CB3A8F94D}">
  <sheetPr>
    <pageSetUpPr fitToPage="1"/>
  </sheetPr>
  <dimension ref="A1:AX7701"/>
  <sheetViews>
    <sheetView view="pageBreakPreview" topLeftCell="A18" zoomScale="75" zoomScaleNormal="100" zoomScaleSheetLayoutView="75" workbookViewId="0">
      <selection activeCell="I2" sqref="I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45939.354166666664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4737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/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10885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/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50" t="s">
        <v>5</v>
      </c>
      <c r="D9" s="375"/>
      <c r="E9" s="487"/>
      <c r="F9" s="375"/>
      <c r="G9" s="486"/>
      <c r="H9" s="372"/>
      <c r="I9" s="487"/>
      <c r="J9" s="42"/>
      <c r="K9" s="271"/>
      <c r="L9" s="36"/>
      <c r="M9" s="36"/>
      <c r="N9" s="36"/>
      <c r="O9" s="36"/>
    </row>
    <row r="10" spans="2:15" s="1" customFormat="1" ht="13.5" customHeight="1" x14ac:dyDescent="0.25">
      <c r="B10" s="608" t="s">
        <v>9924</v>
      </c>
      <c r="C10" s="227" t="s">
        <v>8</v>
      </c>
      <c r="D10" s="375"/>
      <c r="E10" s="487"/>
      <c r="F10" s="375"/>
      <c r="G10" s="486"/>
      <c r="H10" s="372"/>
      <c r="I10" s="487"/>
      <c r="J10" s="42"/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/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/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10884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10888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10889</v>
      </c>
      <c r="C17" s="55" t="s">
        <v>481</v>
      </c>
      <c r="D17" s="513"/>
      <c r="E17" s="514"/>
      <c r="F17" s="513"/>
      <c r="G17" s="515"/>
      <c r="H17" s="384"/>
      <c r="I17" s="516"/>
      <c r="J17" s="34"/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9292</v>
      </c>
      <c r="E20" s="509">
        <v>45935</v>
      </c>
      <c r="F20" s="506" t="s">
        <v>9084</v>
      </c>
      <c r="G20" s="539">
        <v>45936</v>
      </c>
      <c r="H20" s="391" t="s">
        <v>9346</v>
      </c>
      <c r="I20" s="507">
        <v>45936</v>
      </c>
      <c r="J20" s="33">
        <v>45934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4619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227" t="s">
        <v>1313</v>
      </c>
      <c r="D23" s="410" t="s">
        <v>10899</v>
      </c>
      <c r="E23" s="504">
        <v>45939</v>
      </c>
      <c r="F23" s="410" t="s">
        <v>10900</v>
      </c>
      <c r="G23" s="504">
        <v>45939</v>
      </c>
      <c r="H23" s="467" t="s">
        <v>10897</v>
      </c>
      <c r="I23" s="484">
        <v>45939</v>
      </c>
      <c r="J23" s="42">
        <f>J24</f>
        <v>45937</v>
      </c>
      <c r="K23" s="164"/>
      <c r="L23" s="36"/>
      <c r="M23" s="36"/>
      <c r="N23" s="36"/>
      <c r="O23" s="36"/>
    </row>
    <row r="24" spans="2:15" s="1" customFormat="1" ht="13" customHeight="1" x14ac:dyDescent="0.25">
      <c r="B24" s="245"/>
      <c r="C24" s="49" t="s">
        <v>477</v>
      </c>
      <c r="D24" s="375" t="s">
        <v>9111</v>
      </c>
      <c r="E24" s="484">
        <v>45939</v>
      </c>
      <c r="F24" s="375" t="s">
        <v>9292</v>
      </c>
      <c r="G24" s="484">
        <v>45939</v>
      </c>
      <c r="H24" s="375" t="s">
        <v>10898</v>
      </c>
      <c r="I24" s="484">
        <v>45939</v>
      </c>
      <c r="J24" s="42">
        <f>J25</f>
        <v>45937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49" t="s">
        <v>42</v>
      </c>
      <c r="D25" s="375" t="s">
        <v>10901</v>
      </c>
      <c r="E25" s="484">
        <v>45939</v>
      </c>
      <c r="F25" s="375" t="s">
        <v>10900</v>
      </c>
      <c r="G25" s="484">
        <v>45940</v>
      </c>
      <c r="H25" s="375" t="s">
        <v>10897</v>
      </c>
      <c r="I25" s="484">
        <v>45940</v>
      </c>
      <c r="J25" s="42">
        <f>J20+3</f>
        <v>45937</v>
      </c>
      <c r="K25" s="249"/>
      <c r="L25" s="36"/>
      <c r="M25" s="36"/>
      <c r="N25" s="36"/>
      <c r="O25" s="36"/>
    </row>
    <row r="26" spans="2:15" s="1" customFormat="1" ht="13.4" customHeight="1" x14ac:dyDescent="0.25">
      <c r="B26" s="459"/>
      <c r="C26" s="49" t="s">
        <v>479</v>
      </c>
      <c r="D26" s="467" t="s">
        <v>10898</v>
      </c>
      <c r="E26" s="484">
        <v>45940</v>
      </c>
      <c r="F26" s="467" t="s">
        <v>10902</v>
      </c>
      <c r="G26" s="484">
        <v>45940</v>
      </c>
      <c r="H26" s="467" t="s">
        <v>10903</v>
      </c>
      <c r="I26" s="484">
        <v>45940</v>
      </c>
      <c r="J26" s="42">
        <f>J23+1</f>
        <v>45938</v>
      </c>
      <c r="K26" s="247" t="s">
        <v>10892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50" t="s">
        <v>1314</v>
      </c>
      <c r="D27" s="375" t="s">
        <v>10904</v>
      </c>
      <c r="E27" s="484">
        <v>45940</v>
      </c>
      <c r="F27" s="375" t="s">
        <v>10896</v>
      </c>
      <c r="G27" s="484">
        <v>45941</v>
      </c>
      <c r="H27" s="375" t="s">
        <v>10905</v>
      </c>
      <c r="I27" s="484">
        <v>45941</v>
      </c>
      <c r="J27" s="42">
        <f>J23+1</f>
        <v>45938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JPY148.19-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JPY20.94-</v>
      </c>
      <c r="C32" s="44" t="s">
        <v>14</v>
      </c>
      <c r="D32" s="376"/>
      <c r="E32" s="600"/>
      <c r="F32" s="518"/>
      <c r="G32" s="519"/>
      <c r="H32" s="376"/>
      <c r="I32" s="519"/>
      <c r="J32" s="34">
        <v>45943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9991</v>
      </c>
      <c r="E36" s="501">
        <v>45929</v>
      </c>
      <c r="F36" s="379" t="s">
        <v>10886</v>
      </c>
      <c r="G36" s="503">
        <v>45930</v>
      </c>
      <c r="H36" s="380" t="s">
        <v>9612</v>
      </c>
      <c r="I36" s="501">
        <v>45930</v>
      </c>
      <c r="J36" s="42">
        <v>45930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9974</v>
      </c>
      <c r="C37" s="104" t="s">
        <v>540</v>
      </c>
      <c r="D37" s="385" t="s">
        <v>9285</v>
      </c>
      <c r="E37" s="504">
        <v>45931</v>
      </c>
      <c r="F37" s="385" t="s">
        <v>10707</v>
      </c>
      <c r="G37" s="505">
        <v>45931</v>
      </c>
      <c r="H37" s="386" t="s">
        <v>9255</v>
      </c>
      <c r="I37" s="504">
        <v>45932</v>
      </c>
      <c r="J37" s="42">
        <f>J36+2</f>
        <v>45932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9079</v>
      </c>
      <c r="E38" s="504">
        <v>45933</v>
      </c>
      <c r="F38" s="385" t="s">
        <v>9238</v>
      </c>
      <c r="G38" s="505">
        <v>45934</v>
      </c>
      <c r="H38" s="386" t="s">
        <v>9352</v>
      </c>
      <c r="I38" s="504">
        <v>45934</v>
      </c>
      <c r="J38" s="42">
        <f>J37+2</f>
        <v>45934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9239</v>
      </c>
      <c r="E41" s="504">
        <v>45936</v>
      </c>
      <c r="F41" s="385" t="s">
        <v>9119</v>
      </c>
      <c r="G41" s="505">
        <v>45936</v>
      </c>
      <c r="H41" s="386" t="s">
        <v>9487</v>
      </c>
      <c r="I41" s="504">
        <v>45936</v>
      </c>
      <c r="J41" s="42">
        <f>J38+1</f>
        <v>45935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9084</v>
      </c>
      <c r="E42" s="504">
        <v>45937</v>
      </c>
      <c r="F42" s="385" t="s">
        <v>9522</v>
      </c>
      <c r="G42" s="505">
        <v>45937</v>
      </c>
      <c r="H42" s="386" t="s">
        <v>9624</v>
      </c>
      <c r="I42" s="504">
        <v>45937</v>
      </c>
      <c r="J42" s="42">
        <f>J41+1</f>
        <v>45936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9500</v>
      </c>
      <c r="E43" s="504">
        <v>45937</v>
      </c>
      <c r="F43" s="385" t="s">
        <v>9306</v>
      </c>
      <c r="G43" s="505">
        <v>45938</v>
      </c>
      <c r="H43" s="386" t="s">
        <v>9457</v>
      </c>
      <c r="I43" s="504">
        <v>45938</v>
      </c>
      <c r="J43" s="42">
        <f>J44</f>
        <v>45937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50" t="s">
        <v>42</v>
      </c>
      <c r="D44" s="385" t="s">
        <v>9111</v>
      </c>
      <c r="E44" s="504">
        <v>45938</v>
      </c>
      <c r="F44" s="385" t="s">
        <v>9292</v>
      </c>
      <c r="G44" s="505">
        <v>45938</v>
      </c>
      <c r="H44" s="617" t="s">
        <v>9119</v>
      </c>
      <c r="I44" s="618">
        <v>45939</v>
      </c>
      <c r="J44" s="42">
        <f>J42+1</f>
        <v>45937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67" t="s">
        <v>9284</v>
      </c>
      <c r="E45" s="487">
        <v>45939</v>
      </c>
      <c r="F45" s="467" t="s">
        <v>10896</v>
      </c>
      <c r="G45" s="486">
        <v>45940</v>
      </c>
      <c r="H45" s="372"/>
      <c r="I45" s="487"/>
      <c r="J45" s="42">
        <f>J43+1</f>
        <v>45938</v>
      </c>
      <c r="K45" s="272" t="s">
        <v>10892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45939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/>
      <c r="E49" s="487"/>
      <c r="F49" s="375"/>
      <c r="G49" s="486"/>
      <c r="H49" s="5"/>
      <c r="I49" s="485"/>
      <c r="J49" s="604">
        <f>J46+5</f>
        <v>45944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45945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JPY148.19-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45948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JPY20.94-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25C48782-D4FE-4496-AE9D-2EB07C5E0043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2"/>
  <sheetViews>
    <sheetView tabSelected="1" view="pageBreakPreview" zoomScale="75" zoomScaleNormal="100" zoomScaleSheetLayoutView="75" workbookViewId="0">
      <selection activeCell="F52" sqref="F5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45939.354166666664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4671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10878</v>
      </c>
      <c r="E5" s="502">
        <v>45930</v>
      </c>
      <c r="F5" s="390" t="s">
        <v>9302</v>
      </c>
      <c r="G5" s="502">
        <v>45930</v>
      </c>
      <c r="H5" s="390" t="s">
        <v>10877</v>
      </c>
      <c r="I5" s="539">
        <v>45931</v>
      </c>
      <c r="J5" s="33">
        <v>45930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10860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6</v>
      </c>
      <c r="D8" s="385" t="s">
        <v>10877</v>
      </c>
      <c r="E8" s="510">
        <v>45903</v>
      </c>
      <c r="F8" s="385" t="s">
        <v>9689</v>
      </c>
      <c r="G8" s="522">
        <v>45933</v>
      </c>
      <c r="H8" s="386" t="s">
        <v>9132</v>
      </c>
      <c r="I8" s="510">
        <v>45933</v>
      </c>
      <c r="J8" s="42">
        <f>J10+1</f>
        <v>45934</v>
      </c>
      <c r="K8" s="271" t="s">
        <v>10873</v>
      </c>
      <c r="L8" s="36"/>
      <c r="M8" s="36"/>
      <c r="N8" s="36"/>
      <c r="O8" s="36"/>
    </row>
    <row r="9" spans="2:15" s="1" customFormat="1" ht="13" customHeight="1" x14ac:dyDescent="0.25">
      <c r="B9" s="537"/>
      <c r="C9" s="85" t="s">
        <v>244</v>
      </c>
      <c r="D9" s="385" t="s">
        <v>9843</v>
      </c>
      <c r="E9" s="510">
        <v>45934</v>
      </c>
      <c r="F9" s="385" t="s">
        <v>9528</v>
      </c>
      <c r="G9" s="522">
        <v>45934</v>
      </c>
      <c r="H9" s="386" t="s">
        <v>9286</v>
      </c>
      <c r="I9" s="510">
        <v>45934</v>
      </c>
      <c r="J9" s="42">
        <f>J10+1</f>
        <v>45934</v>
      </c>
      <c r="K9" s="271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9635</v>
      </c>
      <c r="E10" s="510">
        <v>45934</v>
      </c>
      <c r="F10" s="385" t="s">
        <v>9128</v>
      </c>
      <c r="G10" s="522">
        <v>45936</v>
      </c>
      <c r="H10" s="386" t="s">
        <v>9413</v>
      </c>
      <c r="I10" s="510">
        <v>45936</v>
      </c>
      <c r="J10" s="42">
        <f>J11</f>
        <v>45933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9238</v>
      </c>
      <c r="E11" s="510">
        <v>45936</v>
      </c>
      <c r="F11" s="385" t="s">
        <v>9106</v>
      </c>
      <c r="G11" s="522">
        <v>45936</v>
      </c>
      <c r="H11" s="386" t="s">
        <v>9338</v>
      </c>
      <c r="I11" s="510">
        <v>45936</v>
      </c>
      <c r="J11" s="42">
        <f>J5+3</f>
        <v>45933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9444</v>
      </c>
      <c r="E12" s="504">
        <v>7</v>
      </c>
      <c r="F12" s="385" t="s">
        <v>9351</v>
      </c>
      <c r="G12" s="505">
        <v>45938</v>
      </c>
      <c r="H12" s="386" t="s">
        <v>9317</v>
      </c>
      <c r="I12" s="504">
        <v>45938</v>
      </c>
      <c r="J12" s="42">
        <f>J5+2</f>
        <v>45932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10859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10863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10864</v>
      </c>
      <c r="C17" s="55" t="s">
        <v>481</v>
      </c>
      <c r="D17" s="513" t="s">
        <v>10893</v>
      </c>
      <c r="E17" s="514">
        <v>45940</v>
      </c>
      <c r="F17" s="513"/>
      <c r="G17" s="515"/>
      <c r="H17" s="384"/>
      <c r="I17" s="516"/>
      <c r="J17" s="34">
        <v>45940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10872</v>
      </c>
      <c r="E20" s="509">
        <v>45927</v>
      </c>
      <c r="F20" s="506" t="s">
        <v>10777</v>
      </c>
      <c r="G20" s="539">
        <v>45928</v>
      </c>
      <c r="H20" s="391" t="s">
        <v>9098</v>
      </c>
      <c r="I20" s="507">
        <v>45928</v>
      </c>
      <c r="J20" s="33">
        <v>45927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4561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459"/>
      <c r="C23" s="89" t="s">
        <v>6</v>
      </c>
      <c r="D23" s="410" t="s">
        <v>9506</v>
      </c>
      <c r="E23" s="504">
        <v>45930</v>
      </c>
      <c r="F23" s="410" t="s">
        <v>10879</v>
      </c>
      <c r="G23" s="504">
        <v>45931</v>
      </c>
      <c r="H23" s="410" t="s">
        <v>9506</v>
      </c>
      <c r="I23" s="504">
        <v>45931</v>
      </c>
      <c r="J23" s="42">
        <f>J27+1</f>
        <v>45931</v>
      </c>
      <c r="K23" s="247" t="s">
        <v>10874</v>
      </c>
      <c r="L23" s="36"/>
      <c r="M23" s="36"/>
      <c r="N23" s="36"/>
      <c r="O23" s="36"/>
    </row>
    <row r="24" spans="2:15" s="1" customFormat="1" ht="13.4" customHeight="1" x14ac:dyDescent="0.25">
      <c r="B24" s="26"/>
      <c r="C24" s="85" t="s">
        <v>26</v>
      </c>
      <c r="D24" s="385" t="s">
        <v>9284</v>
      </c>
      <c r="E24" s="504">
        <v>45931</v>
      </c>
      <c r="F24" s="385" t="s">
        <v>10880</v>
      </c>
      <c r="G24" s="504">
        <v>45931</v>
      </c>
      <c r="H24" s="385" t="s">
        <v>9643</v>
      </c>
      <c r="I24" s="504">
        <v>45931</v>
      </c>
      <c r="J24" s="42">
        <f>J27+1</f>
        <v>45931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8</v>
      </c>
      <c r="D25" s="410" t="s">
        <v>9622</v>
      </c>
      <c r="E25" s="504">
        <v>45932</v>
      </c>
      <c r="F25" s="385" t="s">
        <v>10887</v>
      </c>
      <c r="G25" s="504">
        <v>45932</v>
      </c>
      <c r="H25" s="385" t="s">
        <v>9920</v>
      </c>
      <c r="I25" s="504">
        <v>45932</v>
      </c>
      <c r="J25" s="42">
        <f>J26</f>
        <v>45930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245"/>
      <c r="C26" s="89" t="s">
        <v>5</v>
      </c>
      <c r="D26" s="385" t="s">
        <v>9111</v>
      </c>
      <c r="E26" s="504">
        <v>45932</v>
      </c>
      <c r="F26" s="385" t="s">
        <v>9517</v>
      </c>
      <c r="G26" s="504">
        <v>45932</v>
      </c>
      <c r="H26" s="385" t="s">
        <v>9101</v>
      </c>
      <c r="I26" s="504">
        <v>45932</v>
      </c>
      <c r="J26" s="42">
        <f>J20+3</f>
        <v>45930</v>
      </c>
      <c r="K26" s="249"/>
      <c r="L26" s="36"/>
      <c r="M26" s="36"/>
      <c r="N26" s="36"/>
      <c r="O26" s="36"/>
    </row>
    <row r="27" spans="2:15" s="1" customFormat="1" ht="13" customHeight="1" x14ac:dyDescent="0.25">
      <c r="B27" s="245"/>
      <c r="C27" s="95" t="s">
        <v>7</v>
      </c>
      <c r="D27" s="410" t="s">
        <v>9262</v>
      </c>
      <c r="E27" s="504">
        <v>45932</v>
      </c>
      <c r="F27" s="410" t="s">
        <v>10891</v>
      </c>
      <c r="G27" s="504">
        <v>45933</v>
      </c>
      <c r="H27" s="410" t="s">
        <v>9125</v>
      </c>
      <c r="I27" s="504">
        <v>45933</v>
      </c>
      <c r="J27" s="42">
        <f>J26</f>
        <v>45930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JPY149.77-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JPY21.15 -</v>
      </c>
      <c r="C32" s="44" t="s">
        <v>14</v>
      </c>
      <c r="D32" s="376" t="s">
        <v>10890</v>
      </c>
      <c r="E32" s="600">
        <v>45935</v>
      </c>
      <c r="F32" s="518"/>
      <c r="G32" s="519"/>
      <c r="H32" s="376"/>
      <c r="I32" s="519"/>
      <c r="J32" s="34">
        <f>J24+3</f>
        <v>45934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9452</v>
      </c>
      <c r="E36" s="501">
        <v>45923</v>
      </c>
      <c r="F36" s="379" t="s">
        <v>9700</v>
      </c>
      <c r="G36" s="503">
        <v>45923</v>
      </c>
      <c r="H36" s="380" t="s">
        <v>9355</v>
      </c>
      <c r="I36" s="501">
        <v>45923</v>
      </c>
      <c r="J36" s="42">
        <v>45923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10535</v>
      </c>
      <c r="C37" s="104" t="s">
        <v>540</v>
      </c>
      <c r="D37" s="385" t="s">
        <v>10074</v>
      </c>
      <c r="E37" s="504">
        <v>45924</v>
      </c>
      <c r="F37" s="385" t="s">
        <v>10862</v>
      </c>
      <c r="G37" s="505">
        <v>45924</v>
      </c>
      <c r="H37" s="386" t="s">
        <v>9783</v>
      </c>
      <c r="I37" s="504">
        <v>45925</v>
      </c>
      <c r="J37" s="42">
        <f>J36+2</f>
        <v>45925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10865</v>
      </c>
      <c r="E38" s="504">
        <v>45925</v>
      </c>
      <c r="F38" s="385" t="s">
        <v>10866</v>
      </c>
      <c r="G38" s="505">
        <v>45926</v>
      </c>
      <c r="H38" s="386" t="s">
        <v>10867</v>
      </c>
      <c r="I38" s="504">
        <v>45927</v>
      </c>
      <c r="J38" s="42">
        <f>J37+2</f>
        <v>45927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9084</v>
      </c>
      <c r="E41" s="504">
        <v>45928</v>
      </c>
      <c r="F41" s="385" t="s">
        <v>9227</v>
      </c>
      <c r="G41" s="505">
        <v>45929</v>
      </c>
      <c r="H41" s="386" t="s">
        <v>9790</v>
      </c>
      <c r="I41" s="504">
        <v>45929</v>
      </c>
      <c r="J41" s="42">
        <f>J38+1</f>
        <v>45928</v>
      </c>
      <c r="K41" s="249"/>
      <c r="L41" s="36"/>
      <c r="M41" s="36"/>
      <c r="N41" s="36"/>
      <c r="O41" s="36"/>
    </row>
    <row r="42" spans="2:15" s="1" customFormat="1" ht="27" x14ac:dyDescent="0.25">
      <c r="B42" s="24"/>
      <c r="C42" s="85" t="s">
        <v>1313</v>
      </c>
      <c r="D42" s="385" t="s">
        <v>10621</v>
      </c>
      <c r="E42" s="504">
        <v>45930</v>
      </c>
      <c r="F42" s="385" t="s">
        <v>9117</v>
      </c>
      <c r="G42" s="505">
        <v>45930</v>
      </c>
      <c r="H42" s="386" t="s">
        <v>9413</v>
      </c>
      <c r="I42" s="504">
        <v>45930</v>
      </c>
      <c r="J42" s="42">
        <f>J44</f>
        <v>45930</v>
      </c>
      <c r="K42" s="398" t="s">
        <v>10883</v>
      </c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9111</v>
      </c>
      <c r="E43" s="504">
        <v>45930</v>
      </c>
      <c r="F43" s="385" t="s">
        <v>9517</v>
      </c>
      <c r="G43" s="505">
        <v>45930</v>
      </c>
      <c r="H43" s="386" t="s">
        <v>9708</v>
      </c>
      <c r="I43" s="504">
        <v>45930</v>
      </c>
      <c r="J43" s="42">
        <f>J41+1</f>
        <v>45929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9556</v>
      </c>
      <c r="E44" s="504">
        <v>45930</v>
      </c>
      <c r="F44" s="385" t="s">
        <v>9128</v>
      </c>
      <c r="G44" s="505">
        <v>45931</v>
      </c>
      <c r="H44" s="386" t="s">
        <v>9338</v>
      </c>
      <c r="I44" s="510">
        <v>45931</v>
      </c>
      <c r="J44" s="42">
        <f>J43+1</f>
        <v>45930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9806</v>
      </c>
      <c r="E45" s="510">
        <v>45931</v>
      </c>
      <c r="F45" s="410" t="s">
        <v>9166</v>
      </c>
      <c r="G45" s="522">
        <v>45932</v>
      </c>
      <c r="H45" s="386" t="s">
        <v>10876</v>
      </c>
      <c r="I45" s="510">
        <v>45932</v>
      </c>
      <c r="J45" s="42">
        <f>J42+1</f>
        <v>45931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9245</v>
      </c>
      <c r="E46" s="510">
        <v>45932</v>
      </c>
      <c r="F46" s="395" t="s">
        <v>9630</v>
      </c>
      <c r="G46" s="522">
        <v>45933</v>
      </c>
      <c r="H46" s="386" t="s">
        <v>9552</v>
      </c>
      <c r="I46" s="510">
        <v>45933</v>
      </c>
      <c r="J46" s="42">
        <f>J45+1</f>
        <v>45932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85" t="s">
        <v>1313</v>
      </c>
      <c r="D47" s="385" t="s">
        <v>9223</v>
      </c>
      <c r="E47" s="504">
        <v>45934</v>
      </c>
      <c r="F47" s="385" t="s">
        <v>9155</v>
      </c>
      <c r="G47" s="505">
        <v>45934</v>
      </c>
      <c r="H47" s="386" t="s">
        <v>9884</v>
      </c>
      <c r="I47" s="504">
        <v>45934</v>
      </c>
      <c r="J47" s="607" t="s">
        <v>10882</v>
      </c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/>
      <c r="K50" s="249" t="s">
        <v>23</v>
      </c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3" t="s">
        <v>16</v>
      </c>
      <c r="D51" s="414" t="s">
        <v>10895</v>
      </c>
      <c r="E51" s="531">
        <v>45936</v>
      </c>
      <c r="F51" s="379" t="s">
        <v>9840</v>
      </c>
      <c r="G51" s="503">
        <v>45936</v>
      </c>
      <c r="H51" s="380" t="s">
        <v>9290</v>
      </c>
      <c r="I51" s="503">
        <v>45937</v>
      </c>
      <c r="J51" s="131">
        <f>J46+6</f>
        <v>45938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JPY149.77-</v>
      </c>
      <c r="C52" s="50" t="s">
        <v>9</v>
      </c>
      <c r="D52" s="375" t="s">
        <v>10894</v>
      </c>
      <c r="E52" s="484">
        <v>45938</v>
      </c>
      <c r="F52" s="375"/>
      <c r="G52" s="483"/>
      <c r="H52" s="372"/>
      <c r="I52" s="483"/>
      <c r="J52" s="42">
        <f>J51+3</f>
        <v>45941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JPY21.15 -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000-000000000000}">
      <formula1>$B$53:$B$56</formula1>
    </dataValidation>
  </dataValidations>
  <pageMargins left="0.47" right="0.27" top="1" bottom="1" header="0.51200000000000001" footer="0.51200000000000001"/>
  <pageSetup paperSize="9" scale="5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45932.520833333336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4681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10856</v>
      </c>
      <c r="E5" s="502">
        <v>45924</v>
      </c>
      <c r="F5" s="390" t="s">
        <v>9223</v>
      </c>
      <c r="G5" s="502">
        <v>45924</v>
      </c>
      <c r="H5" s="390" t="s">
        <v>9106</v>
      </c>
      <c r="I5" s="539">
        <v>45924</v>
      </c>
      <c r="J5" s="33">
        <v>45923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10837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9630</v>
      </c>
      <c r="E8" s="504">
        <v>45926</v>
      </c>
      <c r="F8" s="385" t="s">
        <v>9698</v>
      </c>
      <c r="G8" s="505">
        <v>45926</v>
      </c>
      <c r="H8" s="386" t="s">
        <v>9428</v>
      </c>
      <c r="I8" s="504">
        <v>45926</v>
      </c>
      <c r="J8" s="42">
        <f>J5+2</f>
        <v>45925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9184</v>
      </c>
      <c r="E9" s="510">
        <v>45926</v>
      </c>
      <c r="F9" s="385" t="s">
        <v>9118</v>
      </c>
      <c r="G9" s="522">
        <v>45926</v>
      </c>
      <c r="H9" s="386" t="s">
        <v>10868</v>
      </c>
      <c r="I9" s="510">
        <v>45926</v>
      </c>
      <c r="J9" s="42">
        <f>J10</f>
        <v>45926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9591</v>
      </c>
      <c r="E10" s="510">
        <v>45927</v>
      </c>
      <c r="F10" s="385" t="s">
        <v>9444</v>
      </c>
      <c r="G10" s="522">
        <v>45927</v>
      </c>
      <c r="H10" s="386" t="s">
        <v>10052</v>
      </c>
      <c r="I10" s="510">
        <v>45927</v>
      </c>
      <c r="J10" s="42">
        <f>J5+3</f>
        <v>45926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9238</v>
      </c>
      <c r="E11" s="510">
        <v>45927</v>
      </c>
      <c r="F11" s="385" t="s">
        <v>9638</v>
      </c>
      <c r="G11" s="522">
        <v>45927</v>
      </c>
      <c r="H11" s="386" t="s">
        <v>9487</v>
      </c>
      <c r="I11" s="510">
        <v>45927</v>
      </c>
      <c r="J11" s="42">
        <f>J9+1</f>
        <v>45927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9777</v>
      </c>
      <c r="E12" s="510">
        <v>45928</v>
      </c>
      <c r="F12" s="385" t="s">
        <v>10869</v>
      </c>
      <c r="G12" s="522">
        <v>45928</v>
      </c>
      <c r="H12" s="386" t="s">
        <v>10870</v>
      </c>
      <c r="I12" s="510">
        <v>45928</v>
      </c>
      <c r="J12" s="42">
        <f>J9+1</f>
        <v>45927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10836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10838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10839</v>
      </c>
      <c r="C17" s="55" t="s">
        <v>481</v>
      </c>
      <c r="D17" s="513" t="s">
        <v>10871</v>
      </c>
      <c r="E17" s="514">
        <v>45930</v>
      </c>
      <c r="F17" s="513"/>
      <c r="G17" s="515"/>
      <c r="H17" s="384"/>
      <c r="I17" s="516"/>
      <c r="J17" s="34">
        <f>J11+3</f>
        <v>45930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10843</v>
      </c>
      <c r="E20" s="509">
        <v>45920</v>
      </c>
      <c r="F20" s="506" t="s">
        <v>9997</v>
      </c>
      <c r="G20" s="539">
        <v>45920</v>
      </c>
      <c r="H20" s="391" t="s">
        <v>9418</v>
      </c>
      <c r="I20" s="507">
        <v>45920</v>
      </c>
      <c r="J20" s="33">
        <v>45920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4494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10848</v>
      </c>
      <c r="E23" s="504">
        <v>45923</v>
      </c>
      <c r="F23" s="385" t="s">
        <v>10847</v>
      </c>
      <c r="G23" s="504">
        <v>45923</v>
      </c>
      <c r="H23" s="385" t="s">
        <v>10849</v>
      </c>
      <c r="I23" s="504">
        <v>45923</v>
      </c>
      <c r="J23" s="42">
        <f>J20+3</f>
        <v>45923</v>
      </c>
      <c r="K23" s="249"/>
      <c r="L23" s="36"/>
      <c r="M23" s="36"/>
      <c r="N23" s="36"/>
      <c r="O23" s="36"/>
    </row>
    <row r="24" spans="2:15" s="1" customFormat="1" ht="13" customHeight="1" x14ac:dyDescent="0.25">
      <c r="B24" s="245"/>
      <c r="C24" s="95" t="s">
        <v>1313</v>
      </c>
      <c r="D24" s="410" t="s">
        <v>10850</v>
      </c>
      <c r="E24" s="504">
        <v>45923</v>
      </c>
      <c r="F24" s="410" t="s">
        <v>10851</v>
      </c>
      <c r="G24" s="504">
        <v>45923</v>
      </c>
      <c r="H24" s="410" t="s">
        <v>10852</v>
      </c>
      <c r="I24" s="504">
        <v>45923</v>
      </c>
      <c r="J24" s="42">
        <f>J25</f>
        <v>45923</v>
      </c>
      <c r="K24" s="164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477</v>
      </c>
      <c r="D25" s="230">
        <v>2224</v>
      </c>
      <c r="E25" s="504">
        <v>45923</v>
      </c>
      <c r="F25" s="385" t="s">
        <v>10853</v>
      </c>
      <c r="G25" s="504">
        <v>45924</v>
      </c>
      <c r="H25" s="385" t="s">
        <v>9307</v>
      </c>
      <c r="I25" s="504">
        <v>45924</v>
      </c>
      <c r="J25" s="42">
        <f>J23</f>
        <v>45923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9101</v>
      </c>
      <c r="E26" s="504">
        <v>45924</v>
      </c>
      <c r="F26" s="410" t="s">
        <v>10855</v>
      </c>
      <c r="G26" s="504">
        <v>45924</v>
      </c>
      <c r="H26" s="410" t="s">
        <v>9709</v>
      </c>
      <c r="I26" s="504">
        <v>45924</v>
      </c>
      <c r="J26" s="42">
        <f>J24+1</f>
        <v>45924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4085</v>
      </c>
      <c r="E27" s="504">
        <v>45924</v>
      </c>
      <c r="F27" s="385" t="s">
        <v>9880</v>
      </c>
      <c r="G27" s="504">
        <v>45925</v>
      </c>
      <c r="H27" s="385" t="s">
        <v>10641</v>
      </c>
      <c r="I27" s="504">
        <v>45925</v>
      </c>
      <c r="J27" s="42">
        <f>J24+1</f>
        <v>45924</v>
      </c>
      <c r="K27" s="248" t="s">
        <v>10845</v>
      </c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JPY147.98-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JPY20.99 -</v>
      </c>
      <c r="C32" s="44" t="s">
        <v>14</v>
      </c>
      <c r="D32" s="376" t="s">
        <v>10861</v>
      </c>
      <c r="E32" s="600">
        <v>45927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10834</v>
      </c>
      <c r="E36" s="501">
        <v>45915</v>
      </c>
      <c r="F36" s="379" t="s">
        <v>10341</v>
      </c>
      <c r="G36" s="503">
        <v>45916</v>
      </c>
      <c r="H36" s="380" t="s">
        <v>9738</v>
      </c>
      <c r="I36" s="501">
        <v>45916</v>
      </c>
      <c r="J36" s="42">
        <v>45916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9968</v>
      </c>
      <c r="C37" s="104" t="s">
        <v>540</v>
      </c>
      <c r="D37" s="385" t="s">
        <v>10422</v>
      </c>
      <c r="E37" s="504">
        <v>45917</v>
      </c>
      <c r="F37" s="385" t="s">
        <v>10005</v>
      </c>
      <c r="G37" s="505">
        <v>45917</v>
      </c>
      <c r="H37" s="386" t="s">
        <v>10835</v>
      </c>
      <c r="I37" s="504">
        <v>45918</v>
      </c>
      <c r="J37" s="42">
        <f>J36+2</f>
        <v>45918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10844</v>
      </c>
      <c r="E38" s="504">
        <v>45919</v>
      </c>
      <c r="F38" s="385" t="s">
        <v>10565</v>
      </c>
      <c r="G38" s="505">
        <v>45919</v>
      </c>
      <c r="H38" s="386" t="s">
        <v>9278</v>
      </c>
      <c r="I38" s="504">
        <v>45919</v>
      </c>
      <c r="J38" s="42">
        <f>J37+2</f>
        <v>45920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9392</v>
      </c>
      <c r="E41" s="504">
        <v>45921</v>
      </c>
      <c r="F41" s="385" t="s">
        <v>9442</v>
      </c>
      <c r="G41" s="505">
        <v>45921</v>
      </c>
      <c r="H41" s="386" t="s">
        <v>9794</v>
      </c>
      <c r="I41" s="504">
        <v>45921</v>
      </c>
      <c r="J41" s="42">
        <f>J38+1</f>
        <v>45921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10846</v>
      </c>
      <c r="E42" s="504">
        <v>45922</v>
      </c>
      <c r="F42" s="385" t="s">
        <v>9809</v>
      </c>
      <c r="G42" s="505">
        <v>45923</v>
      </c>
      <c r="H42" s="386" t="s">
        <v>10337</v>
      </c>
      <c r="I42" s="504">
        <v>45923</v>
      </c>
      <c r="J42" s="42">
        <f>J41+1</f>
        <v>45922</v>
      </c>
      <c r="K42" s="161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9422</v>
      </c>
      <c r="E43" s="504">
        <v>45923</v>
      </c>
      <c r="F43" s="385" t="s">
        <v>10356</v>
      </c>
      <c r="G43" s="505">
        <v>45924</v>
      </c>
      <c r="H43" s="386" t="s">
        <v>9392</v>
      </c>
      <c r="I43" s="510">
        <v>45924</v>
      </c>
      <c r="J43" s="42">
        <f>J42+1</f>
        <v>45923</v>
      </c>
      <c r="K43" s="249"/>
      <c r="L43" s="36"/>
      <c r="M43" s="36"/>
      <c r="N43" s="36"/>
      <c r="O43" s="36"/>
    </row>
    <row r="44" spans="2:15" s="1" customFormat="1" ht="13.4" customHeight="1" x14ac:dyDescent="0.25">
      <c r="B44" s="24"/>
      <c r="C44" s="85" t="s">
        <v>1313</v>
      </c>
      <c r="D44" s="385" t="s">
        <v>9319</v>
      </c>
      <c r="E44" s="504">
        <v>45924</v>
      </c>
      <c r="F44" s="385" t="s">
        <v>9286</v>
      </c>
      <c r="G44" s="505">
        <v>45924</v>
      </c>
      <c r="H44" s="386" t="s">
        <v>9323</v>
      </c>
      <c r="I44" s="504">
        <v>45924</v>
      </c>
      <c r="J44" s="42">
        <f>J43</f>
        <v>45923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9603</v>
      </c>
      <c r="E45" s="510">
        <v>45925</v>
      </c>
      <c r="F45" s="410" t="s">
        <v>9231</v>
      </c>
      <c r="G45" s="522">
        <v>45925</v>
      </c>
      <c r="H45" s="386" t="s">
        <v>9428</v>
      </c>
      <c r="I45" s="510">
        <v>45925</v>
      </c>
      <c r="J45" s="42">
        <f>J44+1</f>
        <v>45924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9690</v>
      </c>
      <c r="E46" s="510">
        <v>45925</v>
      </c>
      <c r="F46" s="395" t="s">
        <v>9646</v>
      </c>
      <c r="G46" s="522">
        <v>45926</v>
      </c>
      <c r="H46" s="386" t="s">
        <v>9708</v>
      </c>
      <c r="I46" s="510">
        <v>45926</v>
      </c>
      <c r="J46" s="42">
        <f>J45+1</f>
        <v>45925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9992</v>
      </c>
      <c r="E49" s="510">
        <v>45929</v>
      </c>
      <c r="F49" s="385" t="s">
        <v>9318</v>
      </c>
      <c r="G49" s="522">
        <v>45930</v>
      </c>
      <c r="H49" s="443" t="s">
        <v>10875</v>
      </c>
      <c r="I49" s="530">
        <v>45930</v>
      </c>
      <c r="J49" s="604">
        <f>J46+5</f>
        <v>45930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9286</v>
      </c>
      <c r="E50" s="531">
        <v>45931</v>
      </c>
      <c r="F50" s="379" t="s">
        <v>9985</v>
      </c>
      <c r="G50" s="503">
        <v>45931</v>
      </c>
      <c r="H50" s="380" t="s">
        <v>9245</v>
      </c>
      <c r="I50" s="503">
        <v>45932</v>
      </c>
      <c r="J50" s="131">
        <f>J49+1</f>
        <v>45931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JPY147.98-</v>
      </c>
      <c r="C51" s="50" t="s">
        <v>9</v>
      </c>
      <c r="D51" s="375" t="s">
        <v>10881</v>
      </c>
      <c r="E51" s="484">
        <v>45933</v>
      </c>
      <c r="F51" s="375"/>
      <c r="G51" s="483"/>
      <c r="H51" s="372"/>
      <c r="I51" s="483"/>
      <c r="J51" s="42">
        <f>J50+3</f>
        <v>45934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JPY20.99 -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45925.354166666664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4560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9181</v>
      </c>
      <c r="E5" s="502">
        <v>45916</v>
      </c>
      <c r="F5" s="390" t="s">
        <v>9353</v>
      </c>
      <c r="G5" s="502">
        <v>45917</v>
      </c>
      <c r="H5" s="390" t="s">
        <v>9985</v>
      </c>
      <c r="I5" s="539">
        <v>45917</v>
      </c>
      <c r="J5" s="33">
        <v>45916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10805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9336</v>
      </c>
      <c r="E8" s="504">
        <v>45919</v>
      </c>
      <c r="F8" s="385" t="s">
        <v>9821</v>
      </c>
      <c r="G8" s="505">
        <v>45919</v>
      </c>
      <c r="H8" s="386" t="s">
        <v>10831</v>
      </c>
      <c r="I8" s="504">
        <v>45919</v>
      </c>
      <c r="J8" s="42">
        <f>J5+2</f>
        <v>45918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9194</v>
      </c>
      <c r="E9" s="510">
        <v>45920</v>
      </c>
      <c r="F9" s="385" t="s">
        <v>9181</v>
      </c>
      <c r="G9" s="522">
        <v>45920</v>
      </c>
      <c r="H9" s="386" t="s">
        <v>9296</v>
      </c>
      <c r="I9" s="510">
        <v>45920</v>
      </c>
      <c r="J9" s="42">
        <f>J11</f>
        <v>45919</v>
      </c>
      <c r="K9" s="271" t="s">
        <v>10807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45920</v>
      </c>
      <c r="F10" s="385" t="s">
        <v>10599</v>
      </c>
      <c r="G10" s="522">
        <v>45920</v>
      </c>
      <c r="H10" s="386" t="s">
        <v>9562</v>
      </c>
      <c r="I10" s="510">
        <v>45920</v>
      </c>
      <c r="J10" s="42">
        <f>J9+1</f>
        <v>45920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9162</v>
      </c>
      <c r="E11" s="510">
        <v>45920</v>
      </c>
      <c r="F11" s="385" t="s">
        <v>9266</v>
      </c>
      <c r="G11" s="522">
        <v>45921</v>
      </c>
      <c r="H11" s="386" t="s">
        <v>10052</v>
      </c>
      <c r="I11" s="510">
        <v>45921</v>
      </c>
      <c r="J11" s="42">
        <f>J5+3</f>
        <v>45919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9520</v>
      </c>
      <c r="E12" s="510">
        <v>45921</v>
      </c>
      <c r="F12" s="385" t="s">
        <v>9737</v>
      </c>
      <c r="G12" s="522">
        <v>45921</v>
      </c>
      <c r="H12" s="386" t="s">
        <v>10686</v>
      </c>
      <c r="I12" s="510">
        <v>45921</v>
      </c>
      <c r="J12" s="42">
        <f>J9+1</f>
        <v>45920</v>
      </c>
      <c r="K12" s="271" t="s">
        <v>10811</v>
      </c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10804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10842</v>
      </c>
      <c r="E17" s="514">
        <v>45923</v>
      </c>
      <c r="F17" s="513"/>
      <c r="G17" s="515"/>
      <c r="H17" s="384"/>
      <c r="I17" s="516"/>
      <c r="J17" s="34">
        <f>J10+3</f>
        <v>45923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10824</v>
      </c>
      <c r="E20" s="509">
        <v>45912</v>
      </c>
      <c r="F20" s="506" t="s">
        <v>10825</v>
      </c>
      <c r="G20" s="539">
        <v>45913</v>
      </c>
      <c r="H20" s="391" t="s">
        <v>9350</v>
      </c>
      <c r="I20" s="507">
        <v>45914</v>
      </c>
      <c r="J20" s="33">
        <v>45913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4429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7</v>
      </c>
      <c r="D23" s="410" t="s">
        <v>9393</v>
      </c>
      <c r="E23" s="504">
        <v>45916</v>
      </c>
      <c r="F23" s="410" t="s">
        <v>10826</v>
      </c>
      <c r="G23" s="504">
        <v>45916</v>
      </c>
      <c r="H23" s="410" t="s">
        <v>9292</v>
      </c>
      <c r="I23" s="504">
        <v>45916</v>
      </c>
      <c r="J23" s="42">
        <f>J24</f>
        <v>45916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5</v>
      </c>
      <c r="D24" s="385" t="s">
        <v>9101</v>
      </c>
      <c r="E24" s="504">
        <v>45916</v>
      </c>
      <c r="F24" s="385" t="s">
        <v>10662</v>
      </c>
      <c r="G24" s="504">
        <v>45916</v>
      </c>
      <c r="H24" s="385" t="s">
        <v>9272</v>
      </c>
      <c r="I24" s="504">
        <v>45916</v>
      </c>
      <c r="J24" s="42">
        <v>45916</v>
      </c>
      <c r="K24" s="249" t="s">
        <v>10807</v>
      </c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8</v>
      </c>
      <c r="D25" s="410" t="s">
        <v>10827</v>
      </c>
      <c r="E25" s="504">
        <v>45916</v>
      </c>
      <c r="F25" s="385" t="s">
        <v>9129</v>
      </c>
      <c r="G25" s="504">
        <v>45917</v>
      </c>
      <c r="H25" s="385" t="s">
        <v>10351</v>
      </c>
      <c r="I25" s="504">
        <v>45917</v>
      </c>
      <c r="J25" s="42">
        <f>J24</f>
        <v>45916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9377</v>
      </c>
      <c r="E26" s="504">
        <v>45917</v>
      </c>
      <c r="F26" s="410" t="s">
        <v>10828</v>
      </c>
      <c r="G26" s="504">
        <v>45917</v>
      </c>
      <c r="H26" s="410" t="s">
        <v>10357</v>
      </c>
      <c r="I26" s="504">
        <v>45917</v>
      </c>
      <c r="J26" s="42">
        <f>J23+1</f>
        <v>45917</v>
      </c>
      <c r="K26" s="247" t="s">
        <v>10809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4313</v>
      </c>
      <c r="E27" s="504">
        <v>45917</v>
      </c>
      <c r="F27" s="385" t="s">
        <v>10832</v>
      </c>
      <c r="G27" s="504">
        <v>45918</v>
      </c>
      <c r="H27" s="385" t="s">
        <v>9413</v>
      </c>
      <c r="I27" s="504">
        <v>45918</v>
      </c>
      <c r="J27" s="42">
        <f>J23+1</f>
        <v>45917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JPY148.56-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14</v>
      </c>
      <c r="D32" s="376" t="s">
        <v>10833</v>
      </c>
      <c r="E32" s="600">
        <v>45920</v>
      </c>
      <c r="F32" s="518"/>
      <c r="G32" s="519"/>
      <c r="H32" s="376"/>
      <c r="I32" s="519"/>
      <c r="J32" s="34">
        <f>J27+3</f>
        <v>45920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10803</v>
      </c>
      <c r="E36" s="501">
        <v>45907</v>
      </c>
      <c r="F36" s="379" t="s">
        <v>10005</v>
      </c>
      <c r="G36" s="503">
        <v>45909</v>
      </c>
      <c r="H36" s="380" t="s">
        <v>9612</v>
      </c>
      <c r="I36" s="501">
        <v>45909</v>
      </c>
      <c r="J36" s="42">
        <v>45909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10483</v>
      </c>
      <c r="C37" s="104" t="s">
        <v>540</v>
      </c>
      <c r="D37" s="385" t="s">
        <v>9746</v>
      </c>
      <c r="E37" s="504">
        <v>45910</v>
      </c>
      <c r="F37" s="385" t="s">
        <v>10607</v>
      </c>
      <c r="G37" s="505">
        <v>45910</v>
      </c>
      <c r="H37" s="386" t="s">
        <v>9915</v>
      </c>
      <c r="I37" s="504">
        <v>45911</v>
      </c>
      <c r="J37" s="42">
        <f>J36+2</f>
        <v>45911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10822</v>
      </c>
      <c r="E38" s="504">
        <v>45911</v>
      </c>
      <c r="F38" s="385" t="s">
        <v>10821</v>
      </c>
      <c r="G38" s="505">
        <v>45912</v>
      </c>
      <c r="H38" s="386" t="s">
        <v>10823</v>
      </c>
      <c r="I38" s="504">
        <v>45913</v>
      </c>
      <c r="J38" s="42">
        <f>J37+2</f>
        <v>45913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10815</v>
      </c>
      <c r="E41" s="504">
        <v>45915</v>
      </c>
      <c r="F41" s="385" t="s">
        <v>10816</v>
      </c>
      <c r="G41" s="505">
        <v>45915</v>
      </c>
      <c r="H41" s="386" t="s">
        <v>10817</v>
      </c>
      <c r="I41" s="504">
        <v>45915</v>
      </c>
      <c r="J41" s="42">
        <f>J38+1</f>
        <v>45914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9740</v>
      </c>
      <c r="E42" s="504">
        <v>45916</v>
      </c>
      <c r="F42" s="385" t="s">
        <v>9444</v>
      </c>
      <c r="G42" s="505">
        <v>45916</v>
      </c>
      <c r="H42" s="386" t="s">
        <v>9486</v>
      </c>
      <c r="I42" s="504">
        <v>45916</v>
      </c>
      <c r="J42" s="42">
        <f>J41+1</f>
        <v>45915</v>
      </c>
      <c r="K42" s="161" t="s">
        <v>10807</v>
      </c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9173</v>
      </c>
      <c r="E43" s="504">
        <v>45916</v>
      </c>
      <c r="F43" s="385" t="s">
        <v>9101</v>
      </c>
      <c r="G43" s="505">
        <v>45916</v>
      </c>
      <c r="H43" s="386" t="s">
        <v>9683</v>
      </c>
      <c r="I43" s="504">
        <v>45916</v>
      </c>
      <c r="J43" s="42">
        <f>J44</f>
        <v>45916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10829</v>
      </c>
      <c r="E44" s="504">
        <v>45916</v>
      </c>
      <c r="F44" s="385" t="s">
        <v>10599</v>
      </c>
      <c r="G44" s="505">
        <v>45917</v>
      </c>
      <c r="H44" s="386" t="s">
        <v>9379</v>
      </c>
      <c r="I44" s="510">
        <v>45917</v>
      </c>
      <c r="J44" s="42">
        <f>J42+1</f>
        <v>45916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9798</v>
      </c>
      <c r="E45" s="510">
        <v>45918</v>
      </c>
      <c r="F45" s="410" t="s">
        <v>9666</v>
      </c>
      <c r="G45" s="522">
        <v>45918</v>
      </c>
      <c r="H45" s="386" t="s">
        <v>9162</v>
      </c>
      <c r="I45" s="510">
        <v>45918</v>
      </c>
      <c r="J45" s="42">
        <f>J43+1</f>
        <v>45917</v>
      </c>
      <c r="K45" s="272" t="s">
        <v>10811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9246</v>
      </c>
      <c r="E46" s="510">
        <v>45919</v>
      </c>
      <c r="F46" s="395" t="s">
        <v>9129</v>
      </c>
      <c r="G46" s="522">
        <v>45919</v>
      </c>
      <c r="H46" s="386" t="s">
        <v>9772</v>
      </c>
      <c r="I46" s="510">
        <v>45919</v>
      </c>
      <c r="J46" s="42">
        <f>J45+1</f>
        <v>45918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95" t="s">
        <v>14</v>
      </c>
      <c r="D48" s="385" t="s">
        <v>10841</v>
      </c>
      <c r="E48" s="510">
        <v>45920</v>
      </c>
      <c r="F48" s="395" t="s">
        <v>9916</v>
      </c>
      <c r="G48" s="522">
        <v>45921</v>
      </c>
      <c r="H48" s="443" t="s">
        <v>10840</v>
      </c>
      <c r="I48" s="606">
        <v>45921</v>
      </c>
      <c r="J48" s="42">
        <v>45920</v>
      </c>
      <c r="K48" s="271" t="s">
        <v>10808</v>
      </c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9155</v>
      </c>
      <c r="E49" s="510">
        <v>45923</v>
      </c>
      <c r="F49" s="385" t="s">
        <v>9101</v>
      </c>
      <c r="G49" s="522">
        <v>45923</v>
      </c>
      <c r="H49" s="443" t="s">
        <v>9524</v>
      </c>
      <c r="I49" s="530">
        <v>45923</v>
      </c>
      <c r="J49" s="604">
        <f>J46+5</f>
        <v>45923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9238</v>
      </c>
      <c r="E50" s="531">
        <v>45924</v>
      </c>
      <c r="F50" s="379" t="s">
        <v>9921</v>
      </c>
      <c r="G50" s="503">
        <v>45924</v>
      </c>
      <c r="H50" s="380" t="s">
        <v>9603</v>
      </c>
      <c r="I50" s="503">
        <v>45925</v>
      </c>
      <c r="J50" s="131">
        <f>J49+1</f>
        <v>45924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JPY148.56-</v>
      </c>
      <c r="C51" s="50" t="s">
        <v>9</v>
      </c>
      <c r="D51" s="375" t="s">
        <v>10854</v>
      </c>
      <c r="E51" s="484">
        <v>45925</v>
      </c>
      <c r="F51" s="375" t="s">
        <v>10857</v>
      </c>
      <c r="G51" s="483">
        <v>45926</v>
      </c>
      <c r="H51" s="372" t="s">
        <v>10858</v>
      </c>
      <c r="I51" s="483">
        <v>45926</v>
      </c>
      <c r="J51" s="42">
        <f>J50+3</f>
        <v>45927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45918.354166666664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2144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10792</v>
      </c>
      <c r="E5" s="502">
        <v>45908</v>
      </c>
      <c r="F5" s="390" t="s">
        <v>9286</v>
      </c>
      <c r="G5" s="502">
        <v>45909</v>
      </c>
      <c r="H5" s="390" t="s">
        <v>10791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10799</v>
      </c>
      <c r="E8" s="510">
        <v>45912</v>
      </c>
      <c r="F8" s="385" t="s">
        <v>10623</v>
      </c>
      <c r="G8" s="522">
        <v>45912</v>
      </c>
      <c r="H8" s="386" t="s">
        <v>9317</v>
      </c>
      <c r="I8" s="510">
        <v>45912</v>
      </c>
      <c r="J8" s="42">
        <f>J9</f>
        <v>45912</v>
      </c>
      <c r="K8" s="271" t="s">
        <v>10785</v>
      </c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10818</v>
      </c>
      <c r="E9" s="510">
        <v>45912</v>
      </c>
      <c r="F9" s="385" t="s">
        <v>9417</v>
      </c>
      <c r="G9" s="522">
        <v>45912</v>
      </c>
      <c r="H9" s="386" t="s">
        <v>9766</v>
      </c>
      <c r="I9" s="510">
        <v>45912</v>
      </c>
      <c r="J9" s="42">
        <f>J5+3</f>
        <v>45912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10800</v>
      </c>
      <c r="E10" s="510">
        <v>45912</v>
      </c>
      <c r="F10" s="385" t="s">
        <v>9128</v>
      </c>
      <c r="G10" s="522">
        <v>45913</v>
      </c>
      <c r="H10" s="386" t="s">
        <v>10819</v>
      </c>
      <c r="I10" s="510">
        <v>45913</v>
      </c>
      <c r="J10" s="42">
        <f>J8+1</f>
        <v>45913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9881</v>
      </c>
      <c r="E11" s="510">
        <v>45913</v>
      </c>
      <c r="F11" s="385" t="s">
        <v>10812</v>
      </c>
      <c r="G11" s="522">
        <v>45913</v>
      </c>
      <c r="H11" s="386" t="s">
        <v>9532</v>
      </c>
      <c r="I11" s="510">
        <v>45913</v>
      </c>
      <c r="J11" s="42">
        <f>J8+1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9181</v>
      </c>
      <c r="E12" s="504">
        <v>45914</v>
      </c>
      <c r="F12" s="385" t="s">
        <v>9239</v>
      </c>
      <c r="G12" s="505">
        <v>45914</v>
      </c>
      <c r="H12" s="386" t="s">
        <v>9885</v>
      </c>
      <c r="I12" s="504">
        <v>45914</v>
      </c>
      <c r="J12" s="42">
        <f>J5+2</f>
        <v>45911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10813</v>
      </c>
      <c r="E17" s="514">
        <v>45916</v>
      </c>
      <c r="F17" s="513"/>
      <c r="G17" s="515"/>
      <c r="H17" s="384"/>
      <c r="I17" s="516"/>
      <c r="J17" s="34">
        <f>J10+3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4399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10788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10793</v>
      </c>
      <c r="G27" s="504">
        <v>45910</v>
      </c>
      <c r="H27" s="410" t="s">
        <v>10794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10795</v>
      </c>
      <c r="D32" s="376" t="s">
        <v>10796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9180</v>
      </c>
      <c r="E44" s="504">
        <v>45911</v>
      </c>
      <c r="F44" s="385" t="s">
        <v>9768</v>
      </c>
      <c r="G44" s="505">
        <v>45911</v>
      </c>
      <c r="H44" s="386" t="s">
        <v>9429</v>
      </c>
      <c r="I44" s="50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10790</v>
      </c>
      <c r="E45" s="510">
        <v>45912</v>
      </c>
      <c r="F45" s="410" t="s">
        <v>10789</v>
      </c>
      <c r="G45" s="522">
        <v>45912</v>
      </c>
      <c r="H45" s="386" t="s">
        <v>10798</v>
      </c>
      <c r="I45" s="510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10523</v>
      </c>
      <c r="E46" s="510">
        <v>45912</v>
      </c>
      <c r="F46" s="395" t="s">
        <v>9205</v>
      </c>
      <c r="G46" s="522">
        <v>45912</v>
      </c>
      <c r="H46" s="386" t="s">
        <v>10814</v>
      </c>
      <c r="I46" s="510">
        <v>45912</v>
      </c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10786</v>
      </c>
      <c r="D47" s="385" t="s">
        <v>9402</v>
      </c>
      <c r="E47" s="504">
        <v>45913</v>
      </c>
      <c r="F47" s="385" t="s">
        <v>9393</v>
      </c>
      <c r="G47" s="505">
        <v>45913</v>
      </c>
      <c r="H47" s="386" t="s">
        <v>10820</v>
      </c>
      <c r="I47" s="505">
        <v>45913</v>
      </c>
      <c r="J47" s="42"/>
      <c r="K47" s="271" t="s">
        <v>10787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10523</v>
      </c>
      <c r="E49" s="510">
        <v>45915</v>
      </c>
      <c r="F49" s="385" t="s">
        <v>9591</v>
      </c>
      <c r="G49" s="522">
        <v>45916</v>
      </c>
      <c r="H49" s="443" t="s">
        <v>9199</v>
      </c>
      <c r="I49" s="530">
        <v>45916</v>
      </c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9547</v>
      </c>
      <c r="E50" s="531">
        <v>45917</v>
      </c>
      <c r="F50" s="379" t="s">
        <v>9961</v>
      </c>
      <c r="G50" s="503">
        <v>45917</v>
      </c>
      <c r="H50" s="380" t="s">
        <v>10418</v>
      </c>
      <c r="I50" s="503">
        <v>45918</v>
      </c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85" t="s">
        <v>10830</v>
      </c>
      <c r="E51" s="504">
        <v>45919</v>
      </c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3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45912.354166666664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2086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45895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45902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9415</v>
      </c>
      <c r="E50" s="531">
        <v>45910</v>
      </c>
      <c r="F50" s="379" t="s">
        <v>10572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10797</v>
      </c>
      <c r="E51" s="484">
        <v>45911</v>
      </c>
      <c r="F51" s="375" t="s">
        <v>10801</v>
      </c>
      <c r="G51" s="483">
        <v>45912</v>
      </c>
      <c r="H51" s="372" t="s">
        <v>10802</v>
      </c>
      <c r="I51" s="483">
        <v>45913</v>
      </c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45904.4375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2026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45895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45895</v>
      </c>
      <c r="F43" s="385" t="s">
        <v>9101</v>
      </c>
      <c r="G43" s="505">
        <v>45895</v>
      </c>
      <c r="H43" s="386" t="s">
        <v>9544</v>
      </c>
      <c r="I43" s="504">
        <v>45895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45897.354166666664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1967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45890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45892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45884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6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45889.520833333336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1900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45883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45874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45883.354166666664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1847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8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45875.520833333336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1777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9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45868.354166666664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1710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3" t="s">
        <v>12</v>
      </c>
      <c r="E19" s="614"/>
      <c r="F19" s="613" t="s">
        <v>13</v>
      </c>
      <c r="G19" s="614"/>
      <c r="H19" s="615" t="s">
        <v>2</v>
      </c>
      <c r="I19" s="616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3" t="s">
        <v>12</v>
      </c>
      <c r="E34" s="614"/>
      <c r="F34" s="613" t="s">
        <v>13</v>
      </c>
      <c r="G34" s="614"/>
      <c r="H34" s="615" t="s">
        <v>2</v>
      </c>
      <c r="I34" s="616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A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45862.354166666664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10533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45860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45853.354166666664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1599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45848.6875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4021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45834.354166666664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1502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disablePrompts="1"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45833.479166666664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1434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45827.6875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1382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45820.354166666664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1309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AX7697"/>
  <sheetViews>
    <sheetView view="pageBreakPreview" zoomScale="75" zoomScaleNormal="121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45813.6875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1261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>
        <v>45807</v>
      </c>
      <c r="H10" s="385" t="s">
        <v>10326</v>
      </c>
      <c r="I10" s="504">
        <v>45807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45806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AX7697"/>
  <sheetViews>
    <sheetView view="pageBreakPreview" zoomScale="75" zoomScaleNormal="75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45804.6875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1191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3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45799.6875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1145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4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45793.5625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1080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AX7699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45785.354166666664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1041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3" t="s">
        <v>12</v>
      </c>
      <c r="E31" s="614"/>
      <c r="F31" s="613" t="s">
        <v>13</v>
      </c>
      <c r="G31" s="614"/>
      <c r="H31" s="615" t="s">
        <v>2</v>
      </c>
      <c r="I31" s="616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16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AX7698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45778.354166666664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9606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3" t="s">
        <v>12</v>
      </c>
      <c r="E31" s="614"/>
      <c r="F31" s="613" t="s">
        <v>13</v>
      </c>
      <c r="G31" s="614"/>
      <c r="H31" s="615" t="s">
        <v>2</v>
      </c>
      <c r="I31" s="616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1:E31"/>
    <mergeCell ref="F31:G31"/>
    <mergeCell ref="H31:I31"/>
  </mergeCells>
  <phoneticPr fontId="1"/>
  <dataValidations count="1">
    <dataValidation type="list" allowBlank="1" showInputMessage="1" showErrorMessage="1" sqref="B33" xr:uid="{00000000-0002-0000-17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45772.354166666664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3262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3" t="s">
        <v>12</v>
      </c>
      <c r="E17" s="614"/>
      <c r="F17" s="613" t="s">
        <v>13</v>
      </c>
      <c r="G17" s="614"/>
      <c r="H17" s="615" t="s">
        <v>2</v>
      </c>
      <c r="I17" s="616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3" t="s">
        <v>12</v>
      </c>
      <c r="E30" s="614"/>
      <c r="F30" s="613" t="s">
        <v>13</v>
      </c>
      <c r="G30" s="614"/>
      <c r="H30" s="615" t="s">
        <v>2</v>
      </c>
      <c r="I30" s="616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8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45768.354166666664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5971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45757.520833333336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3126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45750.6875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9571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45741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45747.354166666664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3003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45735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45740.354166666664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641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45729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45731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45727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45725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45730.375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593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3" t="s">
        <v>9053</v>
      </c>
      <c r="E4" s="614"/>
      <c r="F4" s="613" t="s">
        <v>9052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45724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45722.708333333336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536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F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0</v>
      </c>
      <c r="C1" s="610"/>
      <c r="D1" s="9"/>
      <c r="E1" s="9"/>
      <c r="F1" s="9"/>
      <c r="G1" s="9"/>
      <c r="H1" s="9"/>
      <c r="I1" s="611">
        <v>45715.708333333336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474</v>
      </c>
      <c r="C2" s="612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3" t="s">
        <v>12</v>
      </c>
      <c r="E4" s="614"/>
      <c r="F4" s="613" t="s">
        <v>13</v>
      </c>
      <c r="G4" s="614"/>
      <c r="H4" s="615" t="s">
        <v>2</v>
      </c>
      <c r="I4" s="616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2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3248</v>
      </c>
      <c r="C1" s="610"/>
      <c r="D1" s="9"/>
      <c r="E1" s="9"/>
      <c r="F1" s="9"/>
      <c r="G1" s="9"/>
      <c r="H1" s="9"/>
      <c r="I1" s="611">
        <v>45706.375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9434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AX7696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3248</v>
      </c>
      <c r="C1" s="610"/>
      <c r="D1" s="9"/>
      <c r="E1" s="9"/>
      <c r="F1" s="9"/>
      <c r="G1" s="9"/>
      <c r="H1" s="9"/>
      <c r="I1" s="611">
        <v>45708.375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9144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45692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22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3248</v>
      </c>
      <c r="C1" s="610"/>
      <c r="D1" s="9"/>
      <c r="E1" s="9"/>
      <c r="F1" s="9"/>
      <c r="G1" s="9"/>
      <c r="H1" s="9"/>
      <c r="I1" s="611">
        <v>45701.375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382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45683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J17+3</f>
        <v>45685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45679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+J30+2-1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J38</f>
        <v>45685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J35+1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45685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J37+1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45691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3248</v>
      </c>
      <c r="C1" s="610"/>
      <c r="D1" s="9"/>
      <c r="E1" s="9"/>
      <c r="F1" s="9"/>
      <c r="G1" s="9"/>
      <c r="H1" s="9"/>
      <c r="I1" s="611">
        <v>45685.375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9135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45681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4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3248</v>
      </c>
      <c r="C1" s="610"/>
      <c r="D1" s="9"/>
      <c r="E1" s="9"/>
      <c r="F1" s="9"/>
      <c r="G1" s="9"/>
      <c r="H1" s="9"/>
      <c r="I1" s="611">
        <v>45678.354166666664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189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5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0" t="s">
        <v>9056</v>
      </c>
      <c r="C1" s="610"/>
      <c r="D1" s="9"/>
      <c r="E1" s="9"/>
      <c r="F1" s="9"/>
      <c r="G1" s="9"/>
      <c r="H1" s="9"/>
      <c r="I1" s="611">
        <v>45677.354166666664</v>
      </c>
      <c r="J1" s="611"/>
      <c r="K1" s="14"/>
      <c r="L1" s="15"/>
      <c r="M1" s="15"/>
      <c r="N1" s="16"/>
      <c r="O1" s="12"/>
    </row>
    <row r="2" spans="2:15" s="1" customFormat="1" ht="13.5" customHeight="1" x14ac:dyDescent="0.25">
      <c r="B2" s="612" t="s">
        <v>8995</v>
      </c>
      <c r="C2" s="612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6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45672.354166666664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8975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45663.354166666664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45656.395833333336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5303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9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45649.354166666664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5249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A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45649.354166666664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8510</v>
      </c>
      <c r="C2" s="612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45632.791666666664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5131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45628.354166666664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8509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45621.354166666664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8508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45614.354166666664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8224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45607.354166666664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4891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45601.354166666664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8223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45593.354166666664</v>
      </c>
      <c r="G1" s="611"/>
      <c r="H1" s="14"/>
      <c r="I1" s="15"/>
      <c r="J1" s="15"/>
      <c r="K1" s="16"/>
      <c r="L1" s="12"/>
    </row>
    <row r="2" spans="2:12" s="1" customFormat="1" ht="13.4" customHeight="1" x14ac:dyDescent="0.25">
      <c r="B2" s="612" t="s">
        <v>4754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45583.6875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7860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0" t="s">
        <v>0</v>
      </c>
      <c r="C1" s="610"/>
      <c r="D1" s="9"/>
      <c r="E1" s="9"/>
      <c r="F1" s="611">
        <v>45581.354166666664</v>
      </c>
      <c r="G1" s="611"/>
      <c r="H1" s="14"/>
      <c r="I1" s="15"/>
      <c r="J1" s="15"/>
      <c r="K1" s="16"/>
      <c r="L1" s="12"/>
    </row>
    <row r="2" spans="2:17" s="1" customFormat="1" ht="13.5" customHeight="1" x14ac:dyDescent="0.25">
      <c r="B2" s="612" t="s">
        <v>7859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45572.354166666664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7858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45565.354166666664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4560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45555.354166666664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7857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7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45552.354166666664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7517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45546.354166666664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2026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45537.354166666664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1967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45530.354166666664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7509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45524.354166666664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7495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45517.354166666664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7415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45509.354166666664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1710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45502.354166666664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1661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45495.354166666664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6757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45484.354166666664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4021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45481.354166666664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1502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45474.354166666664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1434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45461.354166666664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6752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45455.645833333336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1309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45450.354166666664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6750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45441.354166666664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1191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45434.354166666664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1145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45432.354166666664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1080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45420.354166666664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1041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A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45413.708333333336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1017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B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45412.354166666664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970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45404.354166666664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5971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45392.354166666664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5968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45390.354166666664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774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45378.354166666664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706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45372.354166666664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641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45365.354166666664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5828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0" t="s">
        <v>0</v>
      </c>
      <c r="C1" s="610"/>
      <c r="D1" s="9"/>
      <c r="E1" s="9"/>
      <c r="F1" s="611">
        <v>45362.354166666664</v>
      </c>
      <c r="G1" s="611"/>
      <c r="H1" s="14"/>
      <c r="I1" s="15"/>
      <c r="J1" s="15"/>
      <c r="K1" s="16"/>
      <c r="L1" s="12"/>
    </row>
    <row r="2" spans="2:24" s="1" customFormat="1" ht="13.5" customHeight="1" x14ac:dyDescent="0.25">
      <c r="B2" s="612" t="s">
        <v>536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45349.354166666664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474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4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45352.354166666664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5689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5776</v>
      </c>
      <c r="C1" s="610"/>
      <c r="D1" s="9"/>
      <c r="E1" s="9"/>
      <c r="F1" s="611">
        <v>45348.354166666664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5522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45335.354166666664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382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45327.354166666664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213</v>
      </c>
      <c r="C2" s="61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45321.354166666664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189</v>
      </c>
      <c r="C2" s="612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45313.354166666664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45306.354166666664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2332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45296.625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5339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45288.354166666664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5303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45278.354166666664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5249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45271.354166666664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5195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45265.354166666664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5131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45258.354166666664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5078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45250.354166666664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5006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45244.5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4947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45236.354166666664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4891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45229.333333333336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4820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45222.333333333336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4754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45212.666666666664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4737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45212.666666666664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4671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45205.5625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4681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45197.479166666664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4560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45188.333333333336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2026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45180.354166666664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2086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45173.354166666664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2026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45166.333333333336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1967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45160.708333333336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1900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45152.354166666664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1847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45152.333333333336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1777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45138.354166666664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1710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45131.354166666664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1661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45121.604166666664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1599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45117.354166666664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4021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45110.354166666664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1502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45103.354166666664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3975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45093.708333333336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1382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45091.583333333336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1309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45082.333333333336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1261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45072.6875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1191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45068.645833333336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1145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45061.354166666664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1080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45057.354166666664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1041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 t="s">
        <v>3402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1017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45042.625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3262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3248</v>
      </c>
      <c r="C1" s="610"/>
      <c r="D1" s="9"/>
      <c r="E1" s="9"/>
      <c r="F1" s="611">
        <v>45030.770833333336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892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45029.354166666664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3126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45016.6875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774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45012.354166666664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3003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45002.6875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641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44998.354166666664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593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44988.354166666664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2826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44984.354166666664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2764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44974.354166666664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420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44970.354166666664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381</v>
      </c>
      <c r="C2" s="61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44963.354166666664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2576</v>
      </c>
      <c r="C2" s="61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44956.6875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2517</v>
      </c>
      <c r="C2" s="612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44953.6875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189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44942.6875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2388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44936.354166666664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2332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44932.333333333336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2314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44819.6875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2144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44809.354166666664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2086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44804.354166666664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2026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44798.354166666664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1967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44788.354166666664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1900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44782.354166666664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1847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44774.354166666664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1777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7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44764.6875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1710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44761.354166666664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1661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44754.6875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1599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A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44746.6875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1599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B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44737.354166666664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1502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44732.6875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1434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D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44726.354166666664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1382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E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44718.354166666664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1309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F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44708.6875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1261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44701.354166666664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1191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44697.354166666664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1145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2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44694.6875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1080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3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44687.354166666664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1041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4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44679.354166666664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1017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5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44672.6875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970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6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44658.354166666664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892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44658.354166666664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845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44652.6875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774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9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44642.354166666664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706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A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44642.354166666664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641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44630.6875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593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C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44623.354166666664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536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D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44610.354166666664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474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44602.354166666664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420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44602.354166666664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381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B0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44593.6875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382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1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44585.354166666664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213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2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44578.354166666664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189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3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44573.6875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65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4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0" t="s">
        <v>0</v>
      </c>
      <c r="C1" s="610"/>
      <c r="D1" s="9"/>
      <c r="E1" s="9"/>
      <c r="F1" s="611">
        <v>44566.354166666664</v>
      </c>
      <c r="G1" s="611"/>
      <c r="H1" s="14"/>
      <c r="I1" s="15"/>
      <c r="J1" s="15"/>
      <c r="K1" s="16"/>
      <c r="L1" s="12"/>
    </row>
    <row r="2" spans="2:12" s="1" customFormat="1" ht="13.5" customHeight="1" x14ac:dyDescent="0.25">
      <c r="B2" s="612" t="s">
        <v>53</v>
      </c>
      <c r="C2" s="612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5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183</vt:i4>
      </vt:variant>
      <vt:variant>
        <vt:lpstr>名前付き一覧</vt:lpstr>
      </vt:variant>
      <vt:variant>
        <vt:i4>33</vt:i4>
      </vt:variant>
    </vt:vector>
  </HeadingPairs>
  <TitlesOfParts>
    <vt:vector size="216" baseType="lpstr">
      <vt:lpstr>WK41・2025</vt:lpstr>
      <vt:lpstr>WK40・2025</vt:lpstr>
      <vt:lpstr>WK39・2025</vt:lpstr>
      <vt:lpstr>WK38・2025</vt:lpstr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WK38・2025!Print_Area</vt:lpstr>
      <vt:lpstr>WK39・2025!Print_Area</vt:lpstr>
      <vt:lpstr>WK40・2025!Print_Area</vt:lpstr>
      <vt:lpstr>WK41・2025!Print_Area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2025-09-21T23:26:36Z</cp:lastPrinted>
  <dcterms:created xsi:type="dcterms:W3CDTF">1997-01-08T22:48:59Z</dcterms:created>
  <dcterms:modified xsi:type="dcterms:W3CDTF">2025-10-08T23:13:36Z</dcterms:modified>
</cp:coreProperties>
</file>