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152F72B7-1975-4534-B45C-E90E2F929AF8}" xr6:coauthVersionLast="47" xr6:coauthVersionMax="47" xr10:uidLastSave="{00000000-0000-0000-0000-000000000000}"/>
  <bookViews>
    <workbookView xWindow="-110" yWindow="-110" windowWidth="19420" windowHeight="11500" tabRatio="565" xr2:uid="{00000000-000D-0000-FFFF-FFFF00000000}"/>
  </bookViews>
  <sheets>
    <sheet name="WK48・2025" sheetId="596" r:id="rId1"/>
    <sheet name="WK47・2025" sheetId="595" r:id="rId2"/>
    <sheet name="WK46・2025" sheetId="594" r:id="rId3"/>
    <sheet name="WK45・2025" sheetId="593" r:id="rId4"/>
    <sheet name="WK44・2025" sheetId="592" r:id="rId5"/>
    <sheet name="WK43・2025" sheetId="591" r:id="rId6"/>
    <sheet name="WK42・2025" sheetId="590" r:id="rId7"/>
    <sheet name="WK41・2025" sheetId="589" r:id="rId8"/>
    <sheet name="WK40・2025" sheetId="588" r:id="rId9"/>
    <sheet name="WK39・2025" sheetId="587" r:id="rId10"/>
    <sheet name="WK38・2025" sheetId="586" r:id="rId11"/>
    <sheet name="WK37・2025" sheetId="585" r:id="rId12"/>
    <sheet name="WK36・2025" sheetId="584" r:id="rId13"/>
    <sheet name="WK35・2025" sheetId="583" r:id="rId14"/>
    <sheet name="WK34・2025" sheetId="582" r:id="rId15"/>
    <sheet name="WK33・2025" sheetId="581" r:id="rId16"/>
    <sheet name="WK32・2025" sheetId="580" r:id="rId17"/>
    <sheet name="WK31・2025" sheetId="579" r:id="rId18"/>
    <sheet name="WK30・2025" sheetId="578" r:id="rId19"/>
    <sheet name="WK29・2025 " sheetId="577" r:id="rId20"/>
    <sheet name="WK28・2025 " sheetId="576" r:id="rId21"/>
    <sheet name="WK27・2025" sheetId="575" r:id="rId22"/>
    <sheet name="WK26・2025" sheetId="574" r:id="rId23"/>
    <sheet name="WK25・2025" sheetId="573" r:id="rId24"/>
    <sheet name="WK24・2025" sheetId="572" r:id="rId25"/>
    <sheet name="WK23・2025" sheetId="571" r:id="rId26"/>
    <sheet name="WK22・2025" sheetId="570" r:id="rId27"/>
    <sheet name="WK21・2025" sheetId="569" r:id="rId28"/>
    <sheet name="WK20・2025" sheetId="568" r:id="rId29"/>
    <sheet name="WK19・2025" sheetId="563" r:id="rId30"/>
    <sheet name="WK18・2025" sheetId="564" r:id="rId31"/>
    <sheet name="WK17・2025" sheetId="562" r:id="rId32"/>
    <sheet name="WK16・2025" sheetId="561" r:id="rId33"/>
    <sheet name="WK15・2025" sheetId="559" r:id="rId34"/>
    <sheet name="WK14・2025" sheetId="558" r:id="rId35"/>
    <sheet name="WK13・2025" sheetId="557" r:id="rId36"/>
    <sheet name="WK12・2025" sheetId="556" r:id="rId37"/>
    <sheet name="WK11・2025" sheetId="555" r:id="rId38"/>
    <sheet name="WK10・2025" sheetId="560" r:id="rId39"/>
    <sheet name="WK09・2025" sheetId="553" r:id="rId40"/>
    <sheet name="WK08・2025" sheetId="552" r:id="rId41"/>
    <sheet name="WK07・2025" sheetId="551" r:id="rId42"/>
    <sheet name="WK06・2025" sheetId="550" r:id="rId43"/>
    <sheet name="WK05・2025" sheetId="549" r:id="rId44"/>
    <sheet name="WK04・2025" sheetId="548" r:id="rId45"/>
    <sheet name="WK03・2025 " sheetId="547" r:id="rId46"/>
    <sheet name="WK02・2025 " sheetId="546" r:id="rId47"/>
    <sheet name="WK01・2025 " sheetId="543" r:id="rId48"/>
    <sheet name="WK52・2024 " sheetId="542" r:id="rId49"/>
    <sheet name="WK51・2024" sheetId="541" r:id="rId50"/>
    <sheet name="WK50・2024" sheetId="540" r:id="rId51"/>
    <sheet name="WK49・2024" sheetId="539" r:id="rId52"/>
    <sheet name="WK48・2024 " sheetId="538" r:id="rId53"/>
    <sheet name="WK47・2024" sheetId="536" r:id="rId54"/>
    <sheet name="WK46・2024" sheetId="537" r:id="rId55"/>
    <sheet name="WK45・2024" sheetId="535" r:id="rId56"/>
    <sheet name="WK44・2024 " sheetId="534" r:id="rId57"/>
    <sheet name="WK43・2024" sheetId="533" r:id="rId58"/>
    <sheet name="WK42・2024" sheetId="532" r:id="rId59"/>
    <sheet name="WK41・2024" sheetId="531" r:id="rId60"/>
    <sheet name="WK40・2024" sheetId="530" r:id="rId61"/>
    <sheet name="WK39・2024" sheetId="529" r:id="rId62"/>
    <sheet name="WK38・2024" sheetId="527" r:id="rId63"/>
    <sheet name="WK37・2024" sheetId="528" r:id="rId64"/>
    <sheet name="WK36・2024" sheetId="526" r:id="rId65"/>
    <sheet name="WK35・2024" sheetId="525" r:id="rId66"/>
    <sheet name="WK34・2024" sheetId="522" r:id="rId67"/>
    <sheet name="WK33・2024" sheetId="521" r:id="rId68"/>
    <sheet name="WK32・2024 " sheetId="520" r:id="rId69"/>
    <sheet name="WK31・2024 " sheetId="519" r:id="rId70"/>
    <sheet name="WK30・2024" sheetId="518" r:id="rId71"/>
    <sheet name="WK29・2024" sheetId="517" r:id="rId72"/>
    <sheet name="WK28・2024" sheetId="516" r:id="rId73"/>
    <sheet name="WK27・2024" sheetId="515" r:id="rId74"/>
    <sheet name="WK26・2024 " sheetId="514" r:id="rId75"/>
    <sheet name="WK25・2024" sheetId="513" r:id="rId76"/>
    <sheet name="WK24・2024 " sheetId="512" r:id="rId77"/>
    <sheet name="WK23・2024 " sheetId="511" r:id="rId78"/>
    <sheet name="WK22・2024 " sheetId="510" r:id="rId79"/>
    <sheet name="WK21・2024 " sheetId="509" r:id="rId80"/>
    <sheet name="WK20・2024 " sheetId="508" r:id="rId81"/>
    <sheet name="WK19・2024" sheetId="507" r:id="rId82"/>
    <sheet name="WK18・2024" sheetId="506" r:id="rId83"/>
    <sheet name="WK17・2024" sheetId="505" r:id="rId84"/>
    <sheet name="WK16・2024" sheetId="504" r:id="rId85"/>
    <sheet name="WK15・2024" sheetId="503" r:id="rId86"/>
    <sheet name="WK14・2024" sheetId="502" r:id="rId87"/>
    <sheet name="WK13・2024" sheetId="501" r:id="rId88"/>
    <sheet name="WK12・2024" sheetId="500" r:id="rId89"/>
    <sheet name="WK11・2024" sheetId="499" r:id="rId90"/>
    <sheet name="WK10・2024" sheetId="498" r:id="rId91"/>
    <sheet name="WK09・2024" sheetId="497" r:id="rId92"/>
    <sheet name="WK08・2024" sheetId="496" r:id="rId93"/>
    <sheet name="WK07・2024" sheetId="495" r:id="rId94"/>
    <sheet name="WK06・2024" sheetId="494" r:id="rId95"/>
    <sheet name="WK05・2024" sheetId="493" r:id="rId96"/>
    <sheet name="WK04・2024" sheetId="492" r:id="rId97"/>
    <sheet name="WK03・2024" sheetId="491" r:id="rId98"/>
    <sheet name="WK02・2024" sheetId="490" r:id="rId99"/>
    <sheet name="WK01・2024" sheetId="489" r:id="rId100"/>
    <sheet name="WK52・2023" sheetId="488" r:id="rId101"/>
    <sheet name="WK51・2023" sheetId="487" r:id="rId102"/>
    <sheet name="WK50・2023" sheetId="486" r:id="rId103"/>
    <sheet name="WK49・2023" sheetId="485" r:id="rId104"/>
    <sheet name="WK48・2023" sheetId="484" r:id="rId105"/>
    <sheet name="WK47・2023" sheetId="483" r:id="rId106"/>
    <sheet name="WK46・2023" sheetId="482" r:id="rId107"/>
    <sheet name="WK45・2023" sheetId="480" r:id="rId108"/>
    <sheet name="WK44・2023" sheetId="479" r:id="rId109"/>
    <sheet name="WK43・2023" sheetId="478" r:id="rId110"/>
    <sheet name="WK42・2023" sheetId="477" r:id="rId111"/>
    <sheet name="WK41・2023" sheetId="476" r:id="rId112"/>
    <sheet name="WK40・2023" sheetId="475" r:id="rId113"/>
    <sheet name="WK39・2023" sheetId="474" r:id="rId114"/>
    <sheet name="WK38・2023" sheetId="473" r:id="rId115"/>
    <sheet name="WK37・2023" sheetId="472" r:id="rId116"/>
    <sheet name="WK36・2023" sheetId="471" r:id="rId117"/>
    <sheet name="WK35・2023" sheetId="470" r:id="rId118"/>
    <sheet name="WK34・2023" sheetId="469" r:id="rId119"/>
    <sheet name="WK33・2023" sheetId="468" r:id="rId120"/>
    <sheet name="WK32・2023" sheetId="466" r:id="rId121"/>
    <sheet name="WK31・2023" sheetId="465" r:id="rId122"/>
    <sheet name="WK30・2023" sheetId="464" r:id="rId123"/>
    <sheet name="WK29・2023" sheetId="463" r:id="rId124"/>
    <sheet name="WK28・2023" sheetId="462" r:id="rId125"/>
    <sheet name="WK27・2023" sheetId="461" r:id="rId126"/>
    <sheet name="WK26・2023" sheetId="460" r:id="rId127"/>
    <sheet name="WK25・2023" sheetId="459" r:id="rId128"/>
    <sheet name="WK24・2023" sheetId="458" r:id="rId129"/>
    <sheet name="WK23・2023" sheetId="457" r:id="rId130"/>
    <sheet name="WK22・2023" sheetId="456" r:id="rId131"/>
    <sheet name="WK21・2023" sheetId="455" r:id="rId132"/>
    <sheet name="WK20・2023" sheetId="453" r:id="rId133"/>
    <sheet name="WK19・2023" sheetId="452" r:id="rId134"/>
    <sheet name="WK18・2023" sheetId="451" r:id="rId135"/>
    <sheet name="WK17・2023" sheetId="450" r:id="rId136"/>
    <sheet name="WK16・2023" sheetId="449" r:id="rId137"/>
    <sheet name="WK15・2023" sheetId="448" r:id="rId138"/>
    <sheet name="WK14・2023" sheetId="447" r:id="rId139"/>
    <sheet name="WK13・2023" sheetId="446" r:id="rId140"/>
    <sheet name="WK12・2023" sheetId="445" r:id="rId141"/>
    <sheet name="WK11・2023" sheetId="444" r:id="rId142"/>
    <sheet name="WK10・2023" sheetId="443" r:id="rId143"/>
    <sheet name="WK09・2023" sheetId="442" r:id="rId144"/>
    <sheet name="WK08・2023" sheetId="441" r:id="rId145"/>
    <sheet name="WK07・2023" sheetId="440" r:id="rId146"/>
    <sheet name="WK06・2023" sheetId="439" r:id="rId147"/>
    <sheet name="WK05・2023" sheetId="438" r:id="rId148"/>
    <sheet name="WK04・2023" sheetId="436" r:id="rId149"/>
    <sheet name="WK03・2023" sheetId="435" r:id="rId150"/>
    <sheet name="WK02・2023" sheetId="434" r:id="rId151"/>
    <sheet name="WK01・2023" sheetId="433" r:id="rId152"/>
    <sheet name="WK53・2022" sheetId="432" r:id="rId153"/>
    <sheet name="WK37・2022" sheetId="414" state="hidden" r:id="rId154"/>
    <sheet name="WK36・2022" sheetId="413" state="hidden" r:id="rId155"/>
    <sheet name="WK35・2022" sheetId="412" state="hidden" r:id="rId156"/>
    <sheet name="WK34・2022" sheetId="411" state="hidden" r:id="rId157"/>
    <sheet name="WK33・2022" sheetId="410" state="hidden" r:id="rId158"/>
    <sheet name="WK32・2022" sheetId="409" state="hidden" r:id="rId159"/>
    <sheet name="WK31・2022" sheetId="408" state="hidden" r:id="rId160"/>
    <sheet name="WK30・2022" sheetId="407" state="hidden" r:id="rId161"/>
    <sheet name="WK29・2022" sheetId="406" state="hidden" r:id="rId162"/>
    <sheet name="WK28・2022" sheetId="405" state="hidden" r:id="rId163"/>
    <sheet name="WK27・2022" sheetId="404" state="hidden" r:id="rId164"/>
    <sheet name="WK26・2022" sheetId="403" state="hidden" r:id="rId165"/>
    <sheet name="WK25・2022" sheetId="402" state="hidden" r:id="rId166"/>
    <sheet name="WK24・2022" sheetId="401" state="hidden" r:id="rId167"/>
    <sheet name="WK23・2022" sheetId="400" state="hidden" r:id="rId168"/>
    <sheet name="WK22・2022" sheetId="399" state="hidden" r:id="rId169"/>
    <sheet name="WK21・2022" sheetId="398" state="hidden" r:id="rId170"/>
    <sheet name="WK20・2022" sheetId="397" state="hidden" r:id="rId171"/>
    <sheet name="WK19・2022" sheetId="396" state="hidden" r:id="rId172"/>
    <sheet name="WK18・2022" sheetId="395" state="hidden" r:id="rId173"/>
    <sheet name="WK17・2022" sheetId="394" state="hidden" r:id="rId174"/>
    <sheet name="WK16・2022" sheetId="393" state="hidden" r:id="rId175"/>
    <sheet name="WK15・2022" sheetId="392" state="hidden" r:id="rId176"/>
    <sheet name="WK14・2022" sheetId="391" state="hidden" r:id="rId177"/>
    <sheet name="WK13・2022" sheetId="390" state="hidden" r:id="rId178"/>
    <sheet name="WK12・2022" sheetId="389" state="hidden" r:id="rId179"/>
    <sheet name="WK11・2022" sheetId="388" state="hidden" r:id="rId180"/>
    <sheet name="WK10・2022" sheetId="387" state="hidden" r:id="rId181"/>
    <sheet name="WK09・2022" sheetId="386" state="hidden" r:id="rId182"/>
    <sheet name="WK08・2022" sheetId="385" state="hidden" r:id="rId183"/>
    <sheet name="WK07・2022" sheetId="384" state="hidden" r:id="rId184"/>
    <sheet name="WK06・2022" sheetId="383" state="hidden" r:id="rId185"/>
    <sheet name="WK05・2022" sheetId="382" state="hidden" r:id="rId186"/>
    <sheet name="WK04・2022" sheetId="381" state="hidden" r:id="rId187"/>
    <sheet name="WK03・2022" sheetId="380" state="hidden" r:id="rId188"/>
    <sheet name="WK02・2022" sheetId="379" r:id="rId189"/>
    <sheet name="WK52・2021" sheetId="378" state="hidden" r:id="rId190"/>
  </sheets>
  <definedNames>
    <definedName name="_xlnm.Print_Area" localSheetId="47">'WK01・2025 '!$A$1:$H$41</definedName>
    <definedName name="_xlnm.Print_Area" localSheetId="46">'WK02・2025 '!$A$1:$K$45</definedName>
    <definedName name="_xlnm.Print_Area" localSheetId="45">'WK03・2025 '!$A$1:$K$45</definedName>
    <definedName name="_xlnm.Print_Area" localSheetId="80">'WK20・2024 '!$A$1:$H$39</definedName>
    <definedName name="_xlnm.Print_Area" localSheetId="79">'WK21・2024 '!$A$1:$H$39</definedName>
    <definedName name="_xlnm.Print_Area" localSheetId="78">'WK22・2024 '!$A$1:$H$39</definedName>
    <definedName name="_xlnm.Print_Area" localSheetId="77">'WK23・2024 '!$A$1:$H$39</definedName>
    <definedName name="_xlnm.Print_Area" localSheetId="25">WK23・2025!$A$1:$O$51</definedName>
    <definedName name="_xlnm.Print_Area" localSheetId="76">'WK24・2024 '!$A$1:$H$39</definedName>
    <definedName name="_xlnm.Print_Area" localSheetId="24">WK24・2025!$A$1:$O$51</definedName>
    <definedName name="_xlnm.Print_Area" localSheetId="23">WK25・2025!$A$1:$O$51</definedName>
    <definedName name="_xlnm.Print_Area" localSheetId="74">'WK26・2024 '!$A$1:$H$39</definedName>
    <definedName name="_xlnm.Print_Area" localSheetId="22">WK26・2025!$A$1:$O$51</definedName>
    <definedName name="_xlnm.Print_Area" localSheetId="21">WK27・2025!$A$1:$O$51</definedName>
    <definedName name="_xlnm.Print_Area" localSheetId="20">'WK28・2025 '!$A$1:$O$51</definedName>
    <definedName name="_xlnm.Print_Area" localSheetId="19">'WK29・2025 '!$A$1:$O$51</definedName>
    <definedName name="_xlnm.Print_Area" localSheetId="18">WK30・2025!$A$1:$O$55</definedName>
    <definedName name="_xlnm.Print_Area" localSheetId="69">'WK31・2024 '!$A$1:$H$39</definedName>
    <definedName name="_xlnm.Print_Area" localSheetId="17">WK31・2025!$A$1:$O$55</definedName>
    <definedName name="_xlnm.Print_Area" localSheetId="68">'WK32・2024 '!$A$1:$H$39</definedName>
    <definedName name="_xlnm.Print_Area" localSheetId="16">WK32・2025!$A$1:$O$55</definedName>
    <definedName name="_xlnm.Print_Area" localSheetId="15">WK33・2025!$A$1:$O$55</definedName>
    <definedName name="_xlnm.Print_Area" localSheetId="14">WK34・2025!$A$1:$O$55</definedName>
    <definedName name="_xlnm.Print_Area" localSheetId="13">WK35・2025!$A$1:$O$55</definedName>
    <definedName name="_xlnm.Print_Area" localSheetId="12">WK36・2025!$A$1:$O$55</definedName>
    <definedName name="_xlnm.Print_Area" localSheetId="11">WK37・2025!$A$1:$O$55</definedName>
    <definedName name="_xlnm.Print_Area" localSheetId="10">WK38・2025!$A$1:$O$55</definedName>
    <definedName name="_xlnm.Print_Area" localSheetId="9">WK39・2025!$A$1:$O$55</definedName>
    <definedName name="_xlnm.Print_Area" localSheetId="8">WK40・2025!$A$1:$O$56</definedName>
    <definedName name="_xlnm.Print_Area" localSheetId="7">WK41・2025!$A$1:$O$55</definedName>
    <definedName name="_xlnm.Print_Area" localSheetId="6">WK42・2025!$A$1:$O$56</definedName>
    <definedName name="_xlnm.Print_Area" localSheetId="5">WK43・2025!$A$1:$O$55</definedName>
    <definedName name="_xlnm.Print_Area" localSheetId="56">'WK44・2024 '!$A$1:$H$39</definedName>
    <definedName name="_xlnm.Print_Area" localSheetId="4">WK44・2025!$A$1:$O$56</definedName>
    <definedName name="_xlnm.Print_Area" localSheetId="3">WK45・2025!$A$1:$O$55</definedName>
    <definedName name="_xlnm.Print_Area" localSheetId="2">WK46・2025!$A$1:$O$56</definedName>
    <definedName name="_xlnm.Print_Area" localSheetId="1">WK47・2025!$A$1:$O$56</definedName>
    <definedName name="_xlnm.Print_Area" localSheetId="52">'WK48・2024 '!$A$1:$H$39</definedName>
    <definedName name="_xlnm.Print_Area" localSheetId="0">WK48・2025!$A$1:$O$56</definedName>
    <definedName name="_xlnm.Print_Area" localSheetId="48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1" i="594" l="1"/>
  <c r="J10" i="594"/>
  <c r="J12" i="594" s="1"/>
  <c r="J9" i="594"/>
  <c r="J8" i="594"/>
  <c r="J32" i="595"/>
  <c r="J32" i="596"/>
  <c r="B53" i="596"/>
  <c r="B52" i="596"/>
  <c r="J37" i="596"/>
  <c r="J38" i="596" s="1"/>
  <c r="J41" i="596" s="1"/>
  <c r="J42" i="596" s="1"/>
  <c r="J44" i="596" s="1"/>
  <c r="J43" i="596" s="1"/>
  <c r="J45" i="596" s="1"/>
  <c r="J46" i="596" s="1"/>
  <c r="B32" i="596"/>
  <c r="B31" i="596"/>
  <c r="J23" i="596"/>
  <c r="J24" i="596" s="1"/>
  <c r="J9" i="596"/>
  <c r="J10" i="596" s="1"/>
  <c r="J8" i="596"/>
  <c r="J25" i="595"/>
  <c r="J26" i="595" s="1"/>
  <c r="B53" i="595"/>
  <c r="B52" i="595"/>
  <c r="J37" i="595"/>
  <c r="J38" i="595" s="1"/>
  <c r="J41" i="595" s="1"/>
  <c r="J43" i="595" s="1"/>
  <c r="J44" i="595" s="1"/>
  <c r="J42" i="595" s="1"/>
  <c r="J45" i="595" s="1"/>
  <c r="J46" i="595" s="1"/>
  <c r="B32" i="595"/>
  <c r="B31" i="595"/>
  <c r="J37" i="594"/>
  <c r="J38" i="594" s="1"/>
  <c r="J41" i="594" s="1"/>
  <c r="J43" i="594" s="1"/>
  <c r="J44" i="594" s="1"/>
  <c r="J42" i="594" s="1"/>
  <c r="J45" i="594" s="1"/>
  <c r="J46" i="594" s="1"/>
  <c r="B53" i="594"/>
  <c r="B52" i="594"/>
  <c r="B32" i="594"/>
  <c r="B31" i="594"/>
  <c r="J26" i="594"/>
  <c r="J24" i="594" s="1"/>
  <c r="B52" i="593"/>
  <c r="B51" i="593"/>
  <c r="J37" i="593"/>
  <c r="J38" i="593" s="1"/>
  <c r="J41" i="593" s="1"/>
  <c r="J44" i="593" s="1"/>
  <c r="J43" i="593" s="1"/>
  <c r="J42" i="593" s="1"/>
  <c r="J45" i="593" s="1"/>
  <c r="J46" i="593" s="1"/>
  <c r="J49" i="593" s="1"/>
  <c r="J50" i="593" s="1"/>
  <c r="J51" i="593" s="1"/>
  <c r="B32" i="593"/>
  <c r="B31" i="593"/>
  <c r="J25" i="593"/>
  <c r="J24" i="593" s="1"/>
  <c r="J23" i="593" s="1"/>
  <c r="J12" i="593"/>
  <c r="J8" i="593" s="1"/>
  <c r="J9" i="593" s="1"/>
  <c r="J10" i="593" s="1"/>
  <c r="J11" i="593" s="1"/>
  <c r="J17" i="593" s="1"/>
  <c r="B53" i="592"/>
  <c r="B52" i="592"/>
  <c r="J38" i="592"/>
  <c r="J41" i="592" s="1"/>
  <c r="J44" i="592" s="1"/>
  <c r="J43" i="592" s="1"/>
  <c r="J42" i="592" s="1"/>
  <c r="J45" i="592" s="1"/>
  <c r="J46" i="592" s="1"/>
  <c r="B32" i="592"/>
  <c r="B31" i="592"/>
  <c r="J24" i="592"/>
  <c r="J25" i="592" s="1"/>
  <c r="J10" i="592"/>
  <c r="J11" i="592" s="1"/>
  <c r="J8" i="592"/>
  <c r="B52" i="591"/>
  <c r="B51" i="591"/>
  <c r="B32" i="591"/>
  <c r="B31" i="591"/>
  <c r="J12" i="591"/>
  <c r="J9" i="591" s="1"/>
  <c r="J10" i="591" s="1"/>
  <c r="J11" i="591" s="1"/>
  <c r="J8" i="591" s="1"/>
  <c r="J17" i="591" s="1"/>
  <c r="J37" i="591"/>
  <c r="J38" i="591" s="1"/>
  <c r="J41" i="591" s="1"/>
  <c r="J43" i="591" s="1"/>
  <c r="J44" i="591" s="1"/>
  <c r="J42" i="591" s="1"/>
  <c r="J45" i="591" s="1"/>
  <c r="J46" i="591" s="1"/>
  <c r="J49" i="591" s="1"/>
  <c r="J50" i="591" s="1"/>
  <c r="J51" i="591" s="1"/>
  <c r="J25" i="591"/>
  <c r="J23" i="591" s="1"/>
  <c r="J24" i="591" s="1"/>
  <c r="J8" i="590"/>
  <c r="B53" i="590"/>
  <c r="B52" i="590"/>
  <c r="J38" i="590"/>
  <c r="J41" i="590" s="1"/>
  <c r="J42" i="590" s="1"/>
  <c r="J44" i="590" s="1"/>
  <c r="J43" i="590" s="1"/>
  <c r="J45" i="590" s="1"/>
  <c r="J46" i="590" s="1"/>
  <c r="J51" i="590" s="1"/>
  <c r="J52" i="590" s="1"/>
  <c r="B32" i="590"/>
  <c r="B31" i="590"/>
  <c r="J24" i="590"/>
  <c r="J25" i="590" s="1"/>
  <c r="J10" i="590"/>
  <c r="J9" i="590" s="1"/>
  <c r="J12" i="590" s="1"/>
  <c r="J17" i="590" s="1"/>
  <c r="J8" i="569"/>
  <c r="J12" i="596" l="1"/>
  <c r="J26" i="596"/>
  <c r="J51" i="596"/>
  <c r="J52" i="596" s="1"/>
  <c r="J50" i="596"/>
  <c r="J25" i="596"/>
  <c r="J23" i="595"/>
  <c r="J24" i="595"/>
  <c r="J51" i="595"/>
  <c r="J52" i="595" s="1"/>
  <c r="J50" i="595"/>
  <c r="J27" i="595"/>
  <c r="J17" i="594"/>
  <c r="J51" i="594"/>
  <c r="J52" i="594" s="1"/>
  <c r="J50" i="594"/>
  <c r="J25" i="594"/>
  <c r="J27" i="593"/>
  <c r="J26" i="593"/>
  <c r="J32" i="593" s="1"/>
  <c r="J23" i="592"/>
  <c r="J27" i="592" s="1"/>
  <c r="J12" i="592"/>
  <c r="J17" i="592" s="1"/>
  <c r="J9" i="592"/>
  <c r="J51" i="592"/>
  <c r="J52" i="592" s="1"/>
  <c r="J50" i="592"/>
  <c r="J26" i="592"/>
  <c r="J32" i="592" s="1"/>
  <c r="J26" i="591"/>
  <c r="J32" i="591" s="1"/>
  <c r="J27" i="591"/>
  <c r="J50" i="590"/>
  <c r="J11" i="590"/>
  <c r="J23" i="590"/>
  <c r="B52" i="589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5" i="589"/>
  <c r="J24" i="589" s="1"/>
  <c r="J23" i="589" s="1"/>
  <c r="J31" i="549"/>
  <c r="J22" i="549"/>
  <c r="J17" i="596" l="1"/>
  <c r="J13" i="596"/>
  <c r="J27" i="594"/>
  <c r="J23" i="594"/>
  <c r="J32" i="594" s="1"/>
  <c r="J26" i="590"/>
  <c r="J32" i="590" s="1"/>
  <c r="J27" i="590"/>
  <c r="J27" i="589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42" i="588" l="1"/>
  <c r="J45" i="588" s="1"/>
  <c r="J46" i="588" s="1"/>
  <c r="J51" i="588" s="1"/>
  <c r="J52" i="588" s="1"/>
  <c r="J25" i="588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<sst xmlns="http://schemas.openxmlformats.org/spreadsheetml/2006/main" count="23885" uniqueCount="11088">
  <si>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</si>
  <si>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</si>
  <si>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</si>
  <si>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</si>
  <si>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</si>
  <si>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</si>
  <si>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</si>
  <si>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</si>
  <si>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</si>
  <si>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</si>
  <si>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</si>
  <si>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</si>
  <si>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</si>
  <si>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</si>
  <si>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</si>
  <si>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</si>
  <si>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</si>
  <si>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</si>
  <si>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</si>
  <si>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</si>
  <si>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</si>
  <si>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</si>
  <si>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</si>
  <si>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</si>
  <si>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</si>
  <si>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</si>
  <si>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</si>
  <si>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</si>
  <si>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</si>
  <si>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</si>
  <si>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</si>
  <si>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</si>
  <si>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</si>
  <si>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</si>
  <si>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</si>
  <si>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</si>
  <si>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</si>
  <si>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</si>
  <si>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</si>
  <si>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</si>
  <si>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</si>
  <si>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</si>
  <si>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</si>
  <si>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</si>
  <si>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</si>
  <si>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</si>
  <si>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</si>
  <si>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</si>
  <si>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</si>
  <si>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</si>
  <si>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</si>
  <si>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</si>
  <si>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</si>
  <si>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</si>
  <si>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</si>
  <si>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</si>
  <si>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</si>
  <si>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</si>
  <si>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</si>
  <si>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</si>
  <si>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</si>
  <si>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</si>
  <si>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</si>
  <si>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</si>
  <si>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</si>
  <si>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</si>
  <si>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</si>
  <si>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</si>
  <si>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</si>
  <si>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</si>
  <si>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</si>
  <si>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</si>
  <si>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</si>
  <si>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</si>
  <si>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</si>
  <si>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</si>
  <si>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</si>
  <si>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</si>
  <si>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</si>
  <si>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</si>
  <si>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</si>
  <si>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</si>
  <si>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</si>
  <si>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</si>
  <si>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</si>
  <si>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</si>
  <si>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</si>
  <si>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</si>
  <si>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</si>
  <si>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</si>
  <si>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</si>
  <si>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</si>
  <si>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</si>
  <si>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</si>
  <si>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</si>
  <si>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</si>
  <si>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</si>
  <si>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</si>
  <si>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</si>
  <si>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</si>
  <si>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</si>
  <si>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</si>
  <si>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</si>
  <si>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</si>
  <si>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</si>
  <si>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</si>
  <si>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</si>
  <si>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</si>
  <si>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</si>
  <si>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</si>
  <si>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</si>
  <si>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</si>
  <si>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</si>
  <si>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</si>
  <si>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</si>
  <si>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</si>
  <si>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</si>
  <si>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</si>
  <si>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</si>
  <si>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</si>
  <si>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</si>
  <si>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</si>
  <si>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</si>
  <si>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</si>
  <si>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</si>
  <si>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</si>
  <si>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</si>
  <si>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</si>
  <si>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</si>
  <si>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</si>
  <si>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</si>
  <si>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</si>
  <si>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</si>
  <si>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</si>
  <si>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</si>
  <si>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</si>
  <si>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</si>
  <si>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</si>
  <si>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</si>
  <si>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</si>
  <si>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</si>
  <si>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</si>
  <si>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</si>
  <si>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</si>
  <si>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</si>
  <si>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</si>
  <si>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</si>
  <si>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</si>
  <si>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</si>
  <si>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</si>
  <si>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</si>
  <si>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</si>
  <si>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</si>
  <si>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</si>
  <si>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</si>
  <si>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</si>
  <si>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</si>
  <si>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</si>
  <si>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</si>
  <si>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</si>
  <si>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</si>
  <si>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</si>
  <si>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</si>
  <si>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</si>
  <si>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</si>
  <si>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</si>
  <si>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</si>
  <si>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</si>
  <si>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</si>
  <si>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</si>
  <si>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</si>
  <si>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</si>
  <si>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</si>
  <si>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</si>
  <si>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</si>
  <si>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</si>
  <si>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</si>
  <si>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</si>
  <si>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</si>
  <si>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</si>
  <si>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</si>
  <si>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</si>
  <si>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</si>
  <si>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</si>
  <si>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</si>
  <si>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</si>
  <si>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</si>
  <si>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</si>
  <si>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</si>
  <si>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</si>
  <si>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</si>
  <si>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</si>
  <si>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</si>
  <si>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</si>
  <si>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</si>
  <si>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</si>
  <si>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</si>
  <si>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</si>
  <si>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</si>
  <si>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</si>
  <si>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</si>
  <si>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</si>
  <si>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</si>
  <si>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</si>
  <si>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</si>
  <si>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</si>
  <si>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</si>
  <si>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</si>
  <si>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</si>
  <si>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</si>
  <si>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</si>
  <si>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</si>
  <si>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</si>
  <si>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</si>
  <si>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</si>
  <si>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</si>
  <si>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</si>
  <si>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</si>
  <si>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</si>
  <si>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</si>
  <si>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</si>
  <si>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</si>
  <si>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</si>
  <si>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</si>
  <si>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</si>
  <si>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</si>
  <si>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</si>
  <si>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</si>
  <si>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</si>
  <si>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</si>
  <si>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</si>
  <si>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</si>
  <si>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</si>
  <si>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</si>
  <si>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</si>
  <si>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</si>
  <si>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</si>
  <si>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</si>
  <si>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</si>
  <si>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</si>
  <si>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</si>
  <si>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</si>
  <si>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</si>
  <si>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</si>
  <si>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</si>
  <si>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</si>
  <si>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</si>
  <si>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</si>
  <si>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</si>
  <si>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</si>
  <si>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</si>
  <si>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</si>
  <si>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</si>
  <si>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</si>
  <si>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</si>
  <si>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</si>
  <si>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</si>
  <si>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</si>
  <si>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</si>
  <si>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</si>
  <si>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</si>
  <si>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</si>
  <si>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</si>
  <si>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</si>
  <si>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</si>
  <si>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</si>
  <si>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</si>
  <si>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</si>
  <si>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</si>
  <si>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</si>
  <si>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</si>
  <si>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</si>
  <si>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</si>
  <si>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</si>
  <si>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</si>
  <si>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</si>
  <si>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</si>
  <si>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</si>
  <si>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</si>
  <si>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</si>
  <si>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</si>
  <si>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</si>
  <si>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</si>
  <si>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</si>
  <si>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</si>
  <si>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</si>
  <si>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</si>
  <si>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</si>
  <si>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</si>
  <si>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</si>
  <si>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</si>
  <si>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</si>
  <si>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</si>
  <si>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</si>
  <si>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</si>
  <si>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</si>
  <si>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</si>
  <si>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</si>
  <si>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</si>
  <si>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</si>
  <si>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</si>
  <si>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</si>
  <si>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</si>
  <si>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</si>
  <si>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</si>
  <si>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</si>
  <si>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</si>
  <si>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</si>
  <si>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</si>
  <si>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</si>
  <si>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</si>
  <si>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</si>
  <si>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</si>
  <si>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</si>
  <si>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</si>
  <si>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</si>
  <si>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</si>
  <si>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</si>
  <si>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</si>
  <si>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</si>
  <si>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</si>
  <si>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</si>
  <si>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</si>
  <si>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</si>
  <si>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</si>
  <si>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</si>
  <si>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</si>
  <si>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</si>
  <si>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</si>
  <si>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</si>
  <si>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</si>
  <si>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</si>
  <si>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</si>
  <si>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</si>
  <si>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</si>
  <si>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</si>
  <si>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</si>
  <si>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</si>
  <si>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</si>
  <si>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</si>
  <si>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</si>
  <si>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</si>
  <si>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</si>
  <si>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</si>
  <si>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</si>
  <si>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</si>
  <si>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</si>
  <si>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</si>
  <si>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</si>
  <si>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</si>
  <si>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</si>
  <si>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</si>
  <si>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</si>
  <si>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</si>
  <si>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</si>
  <si>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</si>
  <si>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</si>
  <si>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</si>
  <si>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</si>
  <si>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</si>
  <si>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</si>
  <si>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</si>
  <si>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</si>
  <si>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</si>
  <si>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</si>
  <si>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</si>
  <si>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</si>
  <si>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</si>
  <si>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</si>
  <si>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</si>
  <si>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</si>
  <si>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</si>
  <si>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</si>
  <si>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</si>
  <si>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</si>
  <si>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</si>
  <si>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</si>
  <si>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</si>
  <si>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</si>
  <si>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</si>
  <si>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</si>
  <si>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</si>
  <si>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</si>
  <si>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</si>
  <si>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</si>
  <si>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</si>
  <si>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</si>
  <si>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</si>
  <si>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</si>
  <si>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</si>
  <si>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</si>
  <si>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</si>
  <si>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</si>
  <si>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</si>
  <si>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</si>
  <si>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</si>
  <si>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</si>
  <si>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</si>
  <si>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</si>
  <si>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</si>
  <si>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</si>
  <si>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</si>
  <si>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</si>
  <si>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</si>
  <si>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</si>
  <si>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</si>
  <si>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</si>
  <si>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</si>
  <si>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</si>
  <si>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</si>
  <si>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</si>
  <si>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</si>
  <si>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</si>
  <si>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</si>
  <si>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</si>
  <si>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</si>
  <si>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</si>
  <si>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</si>
  <si>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</si>
  <si>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</si>
  <si>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</si>
  <si>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</si>
  <si>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</si>
  <si>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</si>
  <si>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</si>
  <si>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</si>
  <si>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</si>
  <si>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</si>
  <si>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</si>
  <si>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</si>
  <si>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</si>
  <si>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</si>
  <si>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</si>
  <si>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</si>
  <si>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</si>
  <si>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</si>
  <si>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</si>
  <si>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</si>
  <si>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</si>
  <si>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</si>
  <si>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</si>
  <si>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</si>
  <si>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</si>
  <si>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</si>
  <si>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</si>
  <si>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</si>
  <si>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</si>
  <si>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</si>
  <si>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</si>
  <si>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</si>
  <si>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</si>
  <si>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</si>
  <si>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</si>
  <si>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</si>
  <si>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</si>
  <si>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</si>
  <si>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</si>
  <si>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</si>
  <si>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</si>
  <si>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</si>
  <si>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</si>
  <si>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</si>
  <si>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</si>
  <si>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</si>
  <si>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</si>
  <si>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</si>
  <si>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</si>
  <si>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</si>
  <si>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</si>
  <si>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</si>
  <si>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</si>
  <si>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</si>
  <si>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</si>
  <si>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</si>
  <si>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</si>
  <si>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</si>
  <si>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</si>
  <si>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</si>
  <si>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</si>
  <si>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</si>
  <si>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</si>
  <si>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</si>
  <si>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</si>
  <si>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</si>
  <si>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</si>
  <si>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</si>
  <si>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</si>
  <si>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</si>
  <si>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</si>
  <si>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</si>
  <si>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</si>
  <si>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</si>
  <si>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</si>
  <si>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</si>
  <si>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</si>
  <si>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</si>
  <si>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</si>
  <si>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</si>
  <si>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</si>
  <si>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</si>
  <si>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</si>
  <si>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</si>
  <si>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</si>
  <si>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</si>
  <si>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</si>
  <si>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</si>
  <si>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</si>
  <si>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</si>
  <si>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</si>
  <si>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</si>
  <si>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</si>
  <si>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</si>
  <si>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</si>
  <si>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</si>
  <si>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</si>
  <si>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</si>
  <si>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</si>
  <si>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</si>
  <si>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</si>
  <si>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</si>
  <si>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</si>
  <si>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</si>
  <si>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</si>
  <si>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</si>
  <si>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</si>
  <si>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</si>
  <si>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</si>
  <si>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</si>
  <si>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</si>
  <si>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</si>
  <si>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</si>
  <si>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</si>
  <si>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</si>
  <si>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</si>
  <si>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</si>
  <si>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</si>
  <si>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</si>
  <si>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</si>
  <si>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</si>
  <si>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</si>
  <si>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</si>
  <si>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</si>
  <si>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</si>
  <si>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</si>
  <si>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</si>
  <si>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</si>
  <si>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</si>
  <si>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</si>
  <si>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</si>
  <si>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</si>
  <si>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</si>
  <si>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</si>
  <si>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</si>
  <si>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</si>
  <si>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</si>
  <si>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</si>
  <si>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</si>
  <si>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</si>
  <si>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</si>
  <si>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</si>
  <si>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</si>
  <si>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</si>
  <si>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</si>
  <si>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</si>
  <si>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</si>
  <si>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</si>
  <si>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</si>
  <si>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</si>
  <si>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</si>
  <si>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</si>
  <si>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</si>
  <si>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</si>
  <si>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</si>
  <si>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</si>
  <si>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</si>
  <si>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</si>
  <si>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</si>
  <si>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</si>
  <si>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</si>
  <si>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</si>
  <si>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</si>
  <si>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</si>
  <si>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</si>
  <si>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</si>
  <si>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</si>
  <si>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</si>
  <si>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</si>
  <si>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</si>
  <si>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</si>
  <si>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</si>
  <si>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</si>
  <si>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</si>
  <si>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</si>
  <si>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</si>
  <si>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</si>
  <si>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</si>
  <si>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</si>
  <si>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</si>
  <si>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</si>
  <si>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</si>
  <si>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</si>
  <si>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</si>
  <si>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</si>
  <si>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</si>
  <si>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</si>
  <si>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</si>
  <si>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</si>
  <si>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</si>
  <si>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</si>
  <si>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</si>
  <si>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</si>
  <si>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</si>
  <si>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</si>
  <si>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</si>
  <si>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</si>
  <si>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</si>
  <si>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</si>
  <si>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</si>
  <si>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</si>
  <si>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</si>
  <si>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</si>
  <si>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</si>
  <si>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</si>
  <si>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</si>
  <si>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</si>
  <si>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</si>
  <si>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</si>
  <si>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</si>
  <si>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</si>
  <si>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</si>
  <si>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</si>
  <si>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</si>
  <si>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</si>
  <si>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</si>
  <si>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</si>
  <si>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</si>
  <si>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</si>
  <si>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</si>
  <si>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</si>
  <si>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</si>
  <si>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</si>
  <si>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</si>
  <si>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</si>
  <si>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</si>
  <si>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</si>
  <si>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</si>
  <si>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</si>
  <si>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</si>
  <si>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</si>
  <si>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</si>
  <si>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</si>
  <si>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</si>
  <si>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</si>
  <si>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</si>
  <si>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</si>
  <si>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</si>
  <si>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</si>
  <si>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</si>
  <si>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</si>
  <si>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</si>
  <si>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</si>
  <si>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</si>
  <si>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</si>
  <si>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</si>
  <si>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</si>
  <si>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</si>
  <si>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</si>
  <si>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</si>
  <si>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</si>
  <si>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</si>
  <si>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</si>
  <si>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</si>
  <si>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</si>
  <si>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</si>
  <si>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</si>
  <si>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</si>
  <si>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</si>
  <si>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</si>
  <si>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</si>
  <si>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</si>
  <si>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</si>
  <si>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</si>
  <si>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</si>
  <si>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</si>
  <si>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</si>
  <si>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</si>
  <si>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</si>
  <si>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</si>
  <si>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</si>
  <si>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</si>
  <si>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</si>
  <si>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</si>
  <si>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</si>
  <si>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</si>
  <si>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</si>
  <si>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</si>
  <si>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</si>
  <si>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</si>
  <si>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</si>
  <si>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</si>
  <si>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</si>
  <si>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</si>
  <si>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</si>
  <si>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</si>
  <si>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</si>
  <si>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</si>
  <si>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</si>
  <si>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</si>
  <si>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</si>
  <si>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</si>
  <si>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</si>
  <si>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</si>
  <si>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</si>
  <si>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</si>
  <si>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</si>
  <si>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</si>
  <si>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</si>
  <si>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</si>
  <si>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</si>
  <si>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</si>
  <si>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</si>
  <si>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</si>
  <si>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</si>
  <si>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</si>
  <si>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</si>
  <si>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</si>
  <si>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</si>
  <si>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</si>
  <si>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</si>
  <si>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</si>
  <si>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</si>
  <si>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</si>
  <si>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</si>
  <si>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</si>
  <si>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</si>
  <si>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</si>
  <si>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</si>
  <si>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</si>
  <si>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</si>
  <si>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</si>
  <si>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</si>
  <si>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</si>
  <si>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</si>
  <si>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</si>
  <si>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</si>
  <si>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</si>
  <si>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</si>
  <si>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</si>
  <si>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</si>
  <si>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</si>
  <si>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</si>
  <si>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</si>
  <si>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</si>
  <si>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</si>
  <si>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</si>
  <si>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</si>
  <si>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</si>
  <si>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</si>
  <si>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</si>
  <si>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</si>
  <si>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</si>
  <si>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</si>
  <si>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</si>
  <si>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</si>
  <si>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</si>
  <si>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</si>
  <si>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</si>
  <si>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</si>
  <si>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</si>
  <si>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</si>
  <si>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</si>
  <si>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</si>
  <si>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</si>
  <si>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</si>
  <si>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</si>
  <si>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</si>
  <si>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</si>
  <si>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</si>
  <si>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</si>
  <si>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</si>
  <si>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</si>
  <si>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</si>
  <si>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</si>
  <si>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</si>
  <si>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</si>
  <si>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</si>
  <si>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</si>
  <si>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</si>
  <si>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</si>
  <si>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</si>
  <si>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</si>
  <si>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</si>
  <si>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</si>
  <si>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</si>
  <si>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</si>
  <si>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</si>
  <si>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</si>
  <si>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</si>
  <si>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</si>
  <si>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</si>
  <si>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</si>
  <si>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</si>
  <si>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</si>
  <si>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</si>
  <si>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</si>
  <si>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</si>
  <si>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</si>
  <si>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</si>
  <si>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</si>
  <si>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</si>
  <si>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</si>
  <si>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</si>
  <si>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</si>
  <si>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</si>
  <si>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</si>
  <si>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</si>
  <si>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</si>
  <si>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</si>
  <si>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</si>
  <si>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</si>
  <si>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</si>
  <si>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</si>
  <si>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</si>
  <si>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</si>
  <si>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</si>
  <si>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</si>
  <si>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</si>
  <si>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</si>
  <si>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</si>
  <si>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</si>
  <si>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</si>
  <si>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</si>
  <si>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</si>
  <si>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</si>
  <si>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</si>
  <si>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</si>
  <si>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</si>
  <si>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</si>
  <si>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</si>
  <si>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</si>
  <si>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</si>
  <si>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</si>
  <si>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</si>
  <si>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</si>
  <si>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</si>
  <si>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</si>
  <si>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</si>
  <si>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</si>
  <si>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</si>
  <si>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</si>
  <si>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</si>
  <si>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</si>
  <si>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</si>
  <si>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</si>
  <si>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</si>
  <si>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</si>
  <si>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</si>
  <si>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</si>
  <si>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</si>
  <si>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</si>
  <si>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</si>
  <si>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</si>
  <si>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</si>
  <si>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</si>
  <si>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</si>
  <si>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</si>
  <si>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</si>
  <si>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</si>
  <si>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</si>
  <si>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</si>
  <si>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</si>
  <si>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</si>
  <si>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</si>
  <si>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</si>
  <si>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</si>
  <si>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</si>
  <si>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</si>
  <si>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</si>
  <si>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</si>
  <si>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</si>
  <si>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</si>
  <si>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</si>
  <si>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</si>
  <si>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</si>
  <si>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</si>
  <si>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</si>
  <si>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</si>
  <si>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</si>
  <si>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</si>
  <si>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</si>
  <si>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</si>
  <si>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</si>
  <si>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</si>
  <si>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</si>
  <si>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</si>
  <si>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</si>
  <si>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</si>
  <si>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</si>
  <si>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</si>
  <si>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</si>
  <si>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</si>
  <si>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</si>
  <si>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</si>
  <si>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</si>
  <si>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</si>
  <si>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</si>
  <si>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</si>
  <si>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</si>
  <si>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</si>
  <si>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</si>
  <si>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</si>
  <si>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</si>
  <si>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</si>
  <si>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</si>
  <si>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</si>
  <si>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</si>
  <si>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</si>
  <si>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</si>
  <si>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</si>
  <si>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</si>
  <si>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</si>
  <si>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</si>
  <si>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</si>
  <si>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</si>
  <si>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</si>
  <si>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</si>
  <si>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</si>
  <si>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</si>
  <si>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</si>
  <si>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</si>
  <si>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</si>
  <si>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</si>
  <si>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</si>
  <si>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</si>
  <si>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</si>
  <si>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</si>
  <si>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</si>
  <si>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</si>
  <si>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</si>
  <si>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</si>
  <si>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</si>
  <si>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</si>
  <si>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</si>
  <si>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</si>
  <si>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</si>
  <si>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</si>
  <si>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</si>
  <si>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</si>
  <si>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</si>
  <si>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</si>
  <si>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</si>
  <si>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</si>
  <si>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</si>
  <si>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</si>
  <si>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</si>
  <si>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</si>
  <si>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</si>
  <si>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</si>
  <si>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</si>
  <si>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</si>
  <si>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</si>
  <si>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</si>
  <si>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</si>
  <si>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</si>
  <si>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</si>
  <si>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</si>
  <si>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</si>
  <si>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</si>
  <si>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</si>
  <si>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</si>
  <si>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</si>
  <si>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</si>
  <si>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</si>
  <si>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</si>
  <si>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</si>
  <si>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</si>
  <si>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</si>
  <si>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</si>
  <si>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</si>
  <si>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</si>
  <si>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</si>
  <si>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</si>
  <si>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</si>
  <si>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</si>
  <si>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</si>
  <si>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</si>
  <si>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</si>
  <si>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</si>
  <si>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</si>
  <si>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</si>
  <si>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</si>
  <si>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</si>
  <si>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</si>
  <si>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</si>
  <si>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</si>
  <si>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</si>
  <si>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</si>
  <si>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</si>
  <si>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</si>
  <si>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</si>
  <si>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</si>
  <si>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</si>
  <si>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</si>
  <si>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</si>
  <si>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</si>
  <si>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</si>
  <si>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</si>
  <si>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</si>
  <si>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</si>
  <si>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</si>
  <si>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</si>
  <si>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</si>
  <si>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</si>
  <si>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</si>
  <si>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</si>
  <si>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</si>
  <si>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</si>
  <si>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</si>
  <si>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</si>
  <si>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</si>
  <si>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</si>
  <si>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</si>
  <si>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</si>
  <si>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</si>
  <si>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</si>
  <si>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</si>
  <si>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</si>
  <si>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</si>
  <si>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</si>
  <si>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</si>
  <si>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</si>
  <si>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</si>
  <si>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</si>
  <si>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</si>
  <si>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</si>
  <si>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</si>
  <si>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</si>
  <si>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</si>
  <si>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</si>
  <si>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</si>
  <si>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</si>
  <si>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</si>
  <si>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</si>
  <si>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</si>
  <si>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</si>
  <si>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</si>
  <si>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</si>
  <si>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</si>
  <si>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</si>
  <si>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</si>
  <si>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</si>
  <si>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</si>
  <si>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</si>
  <si>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</si>
  <si>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</si>
  <si>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</si>
  <si>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</si>
  <si>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</si>
  <si>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</si>
  <si>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</si>
  <si>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</si>
  <si>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</si>
  <si>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</si>
  <si>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</si>
  <si>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</si>
  <si>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</si>
  <si>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</si>
  <si>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</si>
  <si>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</si>
  <si>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</si>
  <si>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</si>
  <si>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</si>
  <si>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</si>
  <si>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</si>
  <si>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</si>
  <si>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</si>
  <si>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</si>
  <si>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</si>
  <si>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</si>
  <si>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</si>
  <si>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</si>
  <si>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</si>
  <si>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</si>
  <si>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</si>
  <si>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</si>
  <si>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</si>
  <si>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</si>
  <si>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</si>
  <si>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</si>
  <si>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</si>
  <si>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</si>
  <si>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</si>
  <si>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</si>
  <si>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</si>
  <si>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</si>
  <si>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</si>
  <si>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</si>
  <si>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</si>
  <si>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</si>
  <si>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</si>
  <si>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</si>
  <si>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</si>
  <si>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</si>
  <si>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</si>
  <si>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</si>
  <si>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</si>
  <si>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</si>
  <si>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</si>
  <si>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</si>
  <si>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</si>
  <si>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</si>
  <si>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</si>
  <si>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</si>
  <si>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</si>
  <si>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</si>
  <si>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</si>
  <si>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</si>
  <si>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</si>
  <si>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</si>
  <si>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</si>
  <si>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</si>
  <si>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</si>
  <si>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</si>
  <si>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</si>
  <si>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</si>
  <si>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</si>
  <si>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</si>
  <si>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</si>
  <si>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</si>
  <si>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</si>
  <si>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</si>
  <si>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</si>
  <si>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</si>
  <si>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</si>
  <si>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</si>
  <si>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</si>
  <si>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</si>
  <si>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</si>
  <si>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</si>
  <si>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</si>
  <si>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</si>
  <si>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</si>
  <si>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</si>
  <si>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</si>
  <si>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</si>
  <si>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</si>
  <si>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</si>
  <si>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</si>
  <si>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</si>
  <si>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</si>
  <si>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</si>
  <si>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</si>
  <si>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</si>
  <si>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</si>
  <si>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</si>
  <si>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</si>
  <si>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</si>
  <si>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</si>
  <si>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</si>
  <si>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</si>
  <si>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</si>
  <si>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</si>
  <si>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</si>
  <si>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</si>
  <si>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</si>
  <si>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</si>
  <si>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</si>
  <si>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</si>
  <si>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</si>
  <si>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</si>
  <si>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</si>
  <si>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</si>
  <si>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</si>
  <si>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</si>
  <si>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</si>
  <si>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</si>
  <si>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</si>
  <si>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</si>
  <si>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</si>
  <si>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</si>
  <si>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</si>
  <si>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</si>
  <si>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</si>
  <si>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</si>
  <si>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</si>
  <si>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</si>
  <si>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</si>
  <si>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</si>
  <si>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</si>
  <si>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</si>
  <si>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</si>
  <si>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</si>
  <si>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</si>
  <si>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</si>
  <si>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</si>
  <si>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</si>
  <si>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</si>
  <si>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</si>
  <si>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</si>
  <si>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</si>
  <si>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</si>
  <si>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</si>
  <si>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</si>
  <si>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</si>
  <si>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</si>
  <si>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</si>
  <si>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</si>
  <si>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</si>
  <si>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</si>
  <si>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</si>
  <si>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</si>
  <si>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</si>
  <si>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</si>
  <si>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</si>
  <si>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</si>
  <si>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</si>
  <si>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</si>
  <si>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</si>
  <si>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</si>
  <si>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</si>
  <si>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</si>
  <si>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</si>
  <si>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</si>
  <si>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</si>
  <si>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</si>
  <si>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</si>
  <si>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</si>
  <si>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</si>
  <si>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</si>
  <si>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</si>
  <si>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</si>
  <si>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</si>
  <si>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</si>
  <si>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</si>
  <si>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</si>
  <si>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</si>
  <si>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</si>
  <si>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</si>
  <si>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</si>
  <si>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</si>
  <si>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</si>
  <si>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</si>
  <si>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</si>
  <si>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</si>
  <si>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</si>
  <si>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</si>
  <si>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</si>
  <si>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</si>
  <si>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</si>
  <si>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</si>
  <si>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</si>
  <si>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</si>
  <si>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</si>
  <si>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</si>
  <si>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</si>
  <si>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</si>
  <si>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</si>
  <si>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</si>
  <si>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</si>
  <si>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</si>
  <si>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</si>
  <si>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</si>
  <si>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</si>
  <si>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</si>
  <si>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</si>
  <si>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</si>
  <si>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</si>
  <si>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</si>
  <si>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</si>
  <si>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</si>
  <si>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</si>
  <si>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</si>
  <si>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</si>
  <si>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</si>
  <si>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</si>
  <si>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</si>
  <si>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</si>
  <si>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</si>
  <si>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</si>
  <si>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</si>
  <si>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</si>
  <si>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</si>
  <si>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</si>
  <si>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</si>
  <si>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</si>
  <si>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</si>
  <si>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</si>
  <si>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</si>
  <si>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</si>
  <si>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</si>
  <si>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</si>
  <si>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</si>
  <si>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</si>
  <si>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</si>
  <si>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</si>
  <si>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</si>
  <si>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</si>
  <si>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</si>
  <si>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</si>
  <si>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</si>
  <si>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</si>
  <si>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</si>
  <si>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</si>
  <si>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</si>
  <si>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</si>
  <si>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</si>
  <si>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</si>
  <si>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</si>
  <si>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</si>
  <si>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</si>
  <si>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</si>
  <si>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</si>
  <si>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</si>
  <si>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</si>
  <si>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</si>
  <si>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</si>
  <si>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</si>
  <si>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</si>
  <si>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</si>
  <si>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</si>
  <si>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</si>
  <si>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</si>
  <si>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</si>
  <si>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</si>
  <si>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</si>
  <si>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</si>
  <si>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</si>
  <si>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</si>
  <si>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</si>
  <si>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</si>
  <si>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</si>
  <si>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</si>
  <si>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</si>
  <si>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</si>
  <si>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</si>
  <si>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</si>
  <si>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</si>
  <si>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</si>
  <si>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</si>
  <si>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</si>
  <si>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</si>
  <si>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</si>
  <si>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</si>
  <si>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</si>
  <si>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</si>
  <si>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</si>
  <si>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</si>
  <si>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</si>
  <si>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</si>
  <si>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</si>
  <si>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</si>
  <si>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</si>
  <si>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</si>
  <si>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</si>
  <si>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</si>
  <si>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</si>
  <si>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</si>
  <si>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</si>
  <si>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</si>
  <si>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</si>
  <si>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</si>
  <si>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</si>
  <si>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</si>
  <si>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</si>
  <si>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</si>
  <si>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</si>
  <si>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</si>
  <si>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</si>
  <si>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</si>
  <si>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</si>
  <si>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</si>
  <si>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</si>
  <si>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</si>
  <si>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</si>
  <si>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</si>
  <si>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</si>
  <si>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</si>
  <si>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</si>
  <si>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</si>
  <si>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</si>
  <si>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</si>
  <si>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</si>
  <si>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</si>
  <si>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</si>
  <si>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</si>
  <si>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</si>
  <si>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</si>
  <si>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</si>
  <si>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</si>
  <si>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</si>
  <si>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</si>
  <si>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</si>
  <si>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</si>
  <si>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</si>
  <si>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</si>
  <si>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</si>
  <si>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</si>
  <si>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</si>
  <si>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</si>
  <si>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</si>
  <si>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</si>
  <si>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</si>
  <si>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</si>
  <si>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</si>
  <si>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</si>
  <si>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</si>
  <si>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</si>
  <si>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</si>
  <si>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</si>
  <si>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</si>
  <si>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</si>
  <si>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</si>
  <si>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</si>
  <si>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</si>
  <si>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</si>
  <si>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</si>
  <si>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</si>
  <si>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</si>
  <si>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</si>
  <si>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</si>
  <si>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</si>
  <si>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</si>
  <si>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</si>
  <si>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</si>
  <si>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</si>
  <si>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</si>
  <si>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</si>
  <si>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</si>
  <si>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</si>
  <si>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</si>
  <si>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</si>
  <si>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</si>
  <si>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</si>
  <si>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</si>
  <si>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</si>
  <si>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</si>
  <si>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</si>
  <si>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</si>
  <si>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</si>
  <si>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</si>
  <si>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</si>
  <si>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</si>
  <si>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</si>
  <si>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</si>
  <si>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</si>
  <si>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</si>
  <si>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</si>
  <si>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</si>
  <si>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</si>
  <si>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</si>
  <si>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</si>
  <si>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</si>
  <si>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</si>
  <si>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</si>
  <si>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</si>
  <si>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</si>
  <si>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</si>
  <si>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</si>
  <si>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</si>
  <si>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</si>
  <si>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</si>
  <si>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</si>
  <si>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</si>
  <si>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</si>
  <si>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</si>
  <si>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</si>
  <si>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</si>
  <si>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</si>
  <si>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</si>
  <si>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</si>
  <si>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</si>
  <si>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</si>
  <si>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</si>
  <si>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</si>
  <si>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</si>
  <si>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</si>
  <si>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</si>
  <si>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</si>
  <si>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</si>
  <si>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</si>
  <si>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</si>
  <si>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</si>
  <si>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</si>
  <si>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</si>
  <si>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</si>
  <si>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</si>
  <si>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</si>
  <si>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</si>
  <si>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</si>
  <si>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</si>
  <si>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</si>
  <si>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</si>
  <si>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</si>
  <si>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</si>
  <si>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</si>
  <si>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</si>
  <si>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</si>
  <si>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</si>
  <si>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</si>
  <si>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</si>
  <si>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</si>
  <si>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</si>
  <si>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</si>
  <si>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</si>
  <si>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</si>
  <si>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</si>
  <si>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</si>
  <si>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</si>
  <si>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</si>
  <si>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</si>
  <si>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</si>
  <si>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</si>
  <si>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</si>
  <si>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</si>
  <si>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</si>
  <si>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</si>
  <si>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</si>
  <si>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</si>
  <si>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</si>
  <si>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</si>
  <si>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</si>
  <si>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</si>
  <si>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</si>
  <si>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</si>
  <si>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</si>
  <si>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</si>
  <si>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</si>
  <si>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</si>
  <si>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</si>
  <si>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</si>
  <si>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</si>
  <si>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</si>
  <si>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</si>
  <si>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</si>
  <si>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</si>
  <si>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</si>
  <si>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</si>
  <si>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</si>
  <si>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</si>
  <si>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</si>
  <si>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</si>
  <si>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</si>
  <si>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</si>
  <si>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</si>
  <si>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</si>
  <si>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</si>
  <si>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</si>
  <si>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</si>
  <si>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</si>
  <si>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</si>
  <si>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</si>
  <si>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</si>
  <si>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</si>
  <si>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</si>
  <si>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</si>
  <si>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</si>
  <si>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</si>
  <si>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</si>
  <si>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</si>
  <si>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</si>
  <si>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</si>
  <si>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</si>
  <si>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</si>
  <si>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</si>
  <si>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</si>
  <si>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</si>
  <si>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</si>
  <si>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</si>
  <si>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</si>
  <si>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</si>
  <si>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</si>
  <si>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</si>
  <si>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</si>
  <si>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</si>
  <si>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</si>
  <si>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</si>
  <si>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</si>
  <si>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</si>
  <si>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</si>
  <si>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</si>
  <si>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</si>
  <si>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</si>
  <si>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</si>
  <si>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</si>
  <si>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</si>
  <si>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</si>
  <si>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</si>
  <si>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</si>
  <si>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</si>
  <si>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</si>
  <si>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</si>
  <si>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</si>
  <si>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</si>
  <si>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</si>
  <si>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</si>
  <si>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</si>
  <si>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</si>
  <si>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</si>
  <si>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</si>
  <si>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</si>
  <si>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</si>
  <si>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</si>
  <si>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</si>
  <si>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</si>
  <si>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</si>
  <si>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</si>
  <si>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</si>
  <si>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</si>
  <si>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</si>
  <si>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</si>
  <si>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</si>
  <si>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</si>
  <si>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</si>
  <si>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</si>
  <si>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</si>
  <si>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</si>
  <si>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</si>
  <si>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</si>
  <si>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</si>
  <si>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</si>
  <si>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</si>
  <si>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</si>
  <si>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</si>
  <si>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</si>
  <si>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</si>
  <si>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</si>
  <si>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</si>
  <si>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</si>
  <si>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</si>
  <si>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</si>
  <si>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</si>
  <si>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</si>
  <si>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</si>
  <si>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</si>
  <si>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</si>
  <si>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</si>
  <si>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</si>
  <si>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</si>
  <si>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</si>
  <si>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</si>
  <si>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</si>
  <si>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</si>
  <si>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</si>
  <si>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</si>
  <si>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</si>
  <si>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</si>
  <si>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</si>
  <si>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</si>
  <si>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</si>
  <si>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</si>
  <si>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</si>
  <si>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</si>
  <si>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</si>
  <si>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</si>
  <si>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</si>
  <si>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</si>
  <si>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</si>
  <si>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</si>
  <si>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</si>
  <si>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</si>
  <si>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</si>
  <si>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</si>
  <si>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</si>
  <si>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</si>
  <si>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</si>
  <si>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</si>
  <si>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</si>
  <si>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</si>
  <si>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</si>
  <si>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</si>
  <si>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</si>
  <si>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</si>
  <si>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</si>
  <si>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</si>
  <si>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</si>
  <si>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</si>
  <si>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</si>
  <si>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</si>
  <si>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</si>
  <si>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</si>
  <si>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</si>
  <si>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</si>
  <si>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</si>
  <si>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</si>
  <si>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</si>
  <si>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</si>
  <si>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</si>
  <si>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</si>
  <si>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</si>
  <si>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</si>
  <si>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</si>
  <si>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</si>
  <si>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</si>
  <si>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</si>
  <si>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</si>
  <si>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</si>
  <si>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</si>
  <si>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</si>
  <si>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</si>
  <si>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</si>
  <si>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</si>
  <si>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</si>
  <si>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</si>
  <si>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</si>
  <si>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</si>
  <si>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</si>
  <si>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</si>
  <si>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</si>
  <si>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</si>
  <si>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</si>
  <si>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</si>
  <si>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</si>
  <si>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</si>
  <si>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</si>
  <si>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</si>
  <si>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</si>
  <si>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</si>
  <si>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</si>
  <si>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</si>
  <si>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</si>
  <si>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</si>
  <si>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</si>
  <si>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</si>
  <si>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</si>
  <si>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</si>
  <si>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</si>
  <si>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</si>
  <si>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</si>
  <si>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</si>
  <si>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</si>
  <si>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</si>
  <si>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</si>
  <si>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</si>
  <si>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</si>
  <si>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</si>
  <si>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</si>
  <si>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</si>
  <si>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</si>
  <si>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</si>
  <si>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</si>
  <si>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</si>
  <si>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</si>
  <si>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</si>
  <si>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</si>
  <si>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</si>
  <si>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</si>
  <si>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</si>
  <si>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</si>
  <si>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</si>
  <si>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</si>
  <si>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</si>
  <si>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</si>
  <si>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</si>
  <si>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</si>
  <si>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</si>
  <si>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</si>
  <si>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</si>
  <si>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</si>
  <si>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</si>
  <si>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</si>
  <si>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</si>
  <si>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</si>
  <si>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</si>
  <si>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</si>
  <si>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</si>
  <si>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</si>
  <si>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</si>
  <si>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</si>
  <si>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</si>
  <si>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</si>
  <si>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</si>
  <si>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</si>
  <si>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</si>
  <si>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</si>
  <si>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</si>
  <si>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</si>
  <si>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</si>
  <si>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</si>
  <si>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</si>
  <si>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</si>
  <si>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</si>
  <si>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</si>
  <si>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</si>
  <si>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</si>
  <si>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</si>
  <si>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</si>
  <si>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</si>
  <si>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</si>
  <si>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</si>
  <si>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</si>
  <si>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</si>
  <si>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</si>
  <si>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</si>
  <si>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</si>
  <si>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</si>
  <si>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</si>
  <si>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</si>
  <si>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</si>
  <si>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</si>
  <si>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</si>
  <si>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</si>
  <si>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</si>
  <si>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</si>
  <si>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</si>
  <si>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</si>
  <si>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</si>
  <si>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</si>
  <si>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</si>
  <si>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</si>
  <si>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</si>
  <si>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</si>
  <si>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</si>
  <si>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</si>
  <si>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</si>
  <si>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</si>
  <si>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</si>
  <si>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</si>
  <si>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</si>
  <si>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</si>
  <si>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</si>
  <si>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</si>
  <si>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</si>
  <si>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</si>
  <si>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</si>
  <si>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</si>
  <si>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</si>
  <si>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</si>
  <si>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</si>
  <si>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</si>
  <si>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</si>
  <si>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</si>
  <si>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</si>
  <si>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</si>
  <si>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</si>
  <si>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</si>
  <si>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</si>
  <si>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</si>
  <si>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</si>
  <si>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</si>
  <si>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</si>
  <si>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</si>
  <si>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</si>
  <si>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</si>
  <si>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</si>
  <si>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</si>
  <si>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</si>
  <si>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</si>
  <si>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</si>
  <si>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</si>
  <si>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</si>
  <si>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</si>
  <si>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</si>
  <si>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</si>
  <si>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</si>
  <si>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</si>
  <si>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</si>
  <si>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</si>
  <si>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</si>
  <si>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</si>
  <si>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</si>
  <si>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</si>
  <si>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</si>
  <si>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</si>
  <si>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</si>
  <si>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</si>
  <si>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</si>
  <si>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</si>
  <si>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</si>
  <si>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</si>
  <si>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</si>
  <si>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</si>
  <si>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</si>
  <si>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</si>
  <si>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</si>
  <si>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</si>
  <si>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</si>
  <si>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</si>
  <si>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</si>
  <si>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</si>
  <si>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</si>
  <si>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</si>
  <si>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</si>
  <si>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</si>
  <si>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</si>
  <si>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</si>
  <si>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</si>
  <si>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</si>
  <si>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</si>
  <si>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</si>
  <si>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</si>
  <si>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</si>
  <si>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</si>
  <si>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</si>
  <si>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</si>
  <si>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</si>
  <si>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</si>
  <si>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</si>
  <si>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</si>
  <si>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</si>
  <si>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</si>
  <si>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</si>
  <si>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</si>
  <si>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</si>
  <si>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</si>
  <si>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</si>
  <si>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</si>
  <si>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</si>
  <si>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</si>
  <si>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</si>
  <si>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</si>
  <si>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</si>
  <si>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</si>
  <si>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</si>
  <si>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</si>
  <si>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</si>
  <si>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</si>
  <si>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</si>
  <si>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</si>
  <si>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</si>
  <si>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</si>
  <si>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</si>
  <si>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</si>
  <si>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</si>
  <si>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</si>
  <si>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</si>
  <si>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</si>
  <si>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</si>
  <si>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</si>
  <si>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</si>
  <si>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</si>
  <si>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</si>
  <si>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</si>
  <si>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</si>
  <si>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</si>
  <si>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</si>
  <si>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</si>
  <si>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</si>
  <si>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</si>
  <si>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</si>
  <si>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</si>
  <si>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</si>
  <si>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</si>
  <si>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</si>
  <si>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</si>
  <si>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</si>
  <si>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</si>
  <si>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</si>
  <si>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</si>
  <si>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</si>
  <si>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</si>
  <si>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</si>
  <si>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</si>
  <si>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</si>
  <si>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</si>
  <si>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</si>
  <si>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</si>
  <si>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</si>
  <si>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</si>
  <si>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</si>
  <si>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</si>
  <si>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</si>
  <si>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</si>
  <si>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</si>
  <si>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</si>
  <si>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</si>
  <si>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</si>
  <si>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</si>
  <si>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</si>
  <si>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</si>
  <si>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</si>
  <si>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</si>
  <si>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</si>
  <si>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</si>
  <si>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</si>
  <si>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</si>
  <si>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</si>
  <si>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</si>
  <si>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</si>
  <si>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</si>
  <si>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</si>
  <si>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</si>
  <si>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</si>
  <si>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</si>
  <si>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</si>
  <si>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</si>
  <si>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</si>
  <si>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</si>
  <si>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</si>
  <si>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</si>
  <si>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</si>
  <si>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</si>
  <si>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</si>
  <si>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</si>
  <si>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</si>
  <si>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</si>
  <si>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</si>
  <si>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</si>
  <si>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</si>
  <si>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</si>
  <si>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</si>
  <si>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</si>
  <si>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</si>
  <si>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</si>
  <si>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</si>
  <si>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</si>
  <si>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</si>
  <si>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</si>
  <si>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</si>
  <si>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</si>
  <si>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</si>
  <si>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</si>
  <si>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</si>
  <si>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</si>
  <si>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</si>
  <si>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</si>
  <si>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</si>
  <si>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</si>
  <si>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</si>
  <si>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</si>
  <si>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</si>
  <si>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</si>
  <si>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</si>
  <si>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</si>
  <si>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</si>
  <si>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</si>
  <si>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</si>
  <si>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</si>
  <si>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</si>
  <si>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</si>
  <si>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</si>
  <si>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</si>
  <si>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</si>
  <si>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</si>
  <si>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</si>
  <si>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</si>
  <si>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</si>
  <si>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</si>
  <si>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</si>
  <si>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</si>
  <si>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</si>
  <si>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</si>
  <si>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</si>
  <si>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</si>
  <si>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</si>
  <si>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</si>
  <si>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</si>
  <si>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</si>
  <si>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</si>
  <si>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</si>
  <si>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</si>
  <si>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</si>
  <si>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</si>
  <si>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</si>
  <si>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</si>
  <si>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</si>
  <si>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</si>
  <si>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</si>
  <si>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</si>
  <si>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</si>
  <si>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</si>
  <si>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</si>
  <si>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</si>
  <si>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</si>
  <si>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</si>
  <si>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</si>
  <si>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</si>
  <si>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</si>
  <si>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</si>
  <si>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</si>
  <si>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</si>
  <si>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</si>
  <si>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</si>
  <si>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</si>
  <si>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</si>
  <si>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</si>
  <si>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</si>
  <si>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</si>
  <si>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</si>
  <si>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</si>
  <si>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</si>
  <si>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</si>
  <si>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</si>
  <si>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</si>
  <si>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</si>
  <si>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</si>
  <si>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</si>
  <si>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</si>
  <si>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</si>
  <si>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</si>
  <si>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</si>
  <si>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</si>
  <si>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</si>
  <si>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</si>
  <si>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</si>
  <si>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</si>
  <si>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</si>
  <si>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</si>
  <si>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</si>
  <si>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</si>
  <si>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</si>
  <si>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</si>
  <si>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</si>
  <si>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</si>
  <si>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</si>
  <si>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</si>
  <si>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</si>
  <si>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</si>
  <si>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</si>
  <si>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</si>
  <si>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</si>
  <si>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</si>
  <si>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</si>
  <si>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</si>
  <si>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</si>
  <si>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</si>
  <si>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</si>
  <si>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</si>
  <si>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</si>
  <si>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</si>
  <si>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</si>
  <si>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</si>
  <si>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</si>
  <si>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</si>
  <si>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</si>
  <si>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</si>
  <si>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</si>
  <si>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</si>
  <si>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</si>
  <si>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</si>
  <si>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</si>
  <si>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</si>
  <si>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</si>
  <si>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</si>
  <si>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</si>
  <si>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</si>
  <si>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</si>
  <si>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</si>
  <si>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</si>
  <si>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</si>
  <si>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</si>
  <si>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</si>
  <si>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</si>
  <si>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</si>
  <si>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</si>
  <si>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</si>
  <si>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</si>
  <si>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</si>
  <si>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</si>
  <si>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</si>
  <si>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</si>
  <si>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</si>
  <si>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</si>
  <si>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</si>
  <si>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</si>
  <si>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</si>
  <si>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</si>
  <si>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</si>
  <si>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</si>
  <si>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</si>
  <si>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</si>
  <si>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</si>
  <si>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</si>
  <si>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</si>
  <si>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</si>
  <si>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</si>
  <si>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</si>
  <si>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</si>
  <si>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</si>
  <si>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</si>
  <si>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</si>
  <si>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</si>
  <si>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</si>
  <si>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</si>
  <si>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</si>
  <si>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</si>
  <si>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</si>
  <si>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</si>
  <si>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</si>
  <si>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</si>
  <si>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</si>
  <si>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</si>
  <si>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</si>
  <si>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</si>
  <si>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</si>
  <si>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</si>
  <si>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</si>
  <si>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</si>
  <si>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</si>
  <si>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</si>
  <si>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</si>
  <si>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</si>
  <si>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</si>
  <si>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</si>
  <si>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</si>
  <si>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</si>
  <si>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</si>
  <si>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</si>
  <si>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</si>
  <si>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</si>
  <si>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</si>
  <si>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</si>
  <si>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</si>
  <si>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</si>
  <si>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</si>
  <si>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</si>
  <si>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</si>
  <si>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</si>
  <si>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</si>
  <si>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</si>
  <si>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</si>
  <si>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</si>
  <si>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</si>
  <si>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</si>
  <si>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</si>
  <si>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</si>
  <si>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</si>
  <si>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</si>
  <si>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</si>
  <si>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</si>
  <si>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</si>
  <si>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</si>
  <si>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</si>
  <si>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</si>
  <si>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</si>
  <si>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</si>
  <si>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</si>
  <si>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</si>
  <si>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</si>
  <si>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</si>
  <si>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</si>
  <si>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</si>
  <si>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</si>
  <si>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</si>
  <si>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</si>
  <si>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</si>
  <si>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</si>
  <si>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</si>
  <si>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</si>
  <si>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</si>
  <si>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</si>
  <si>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</si>
  <si>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</si>
  <si>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</si>
  <si>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</si>
  <si>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</si>
  <si>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</si>
  <si>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</si>
  <si>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</si>
  <si>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</si>
  <si>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</si>
  <si>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</si>
  <si>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</si>
  <si>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</si>
  <si>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</si>
  <si>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</si>
  <si>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</si>
  <si>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</si>
  <si>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</si>
  <si>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</si>
  <si>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</si>
  <si>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</si>
  <si>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</si>
  <si>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</si>
  <si>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</si>
  <si>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</si>
  <si>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</si>
  <si>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</si>
  <si>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</si>
  <si>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</si>
  <si>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</si>
  <si>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</si>
  <si>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</si>
  <si>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</si>
  <si>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</si>
  <si>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</si>
  <si>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</si>
  <si>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</si>
  <si>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</si>
  <si>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</si>
  <si>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</si>
  <si>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</si>
  <si>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</si>
  <si>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</si>
  <si>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</si>
  <si>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</si>
  <si>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</si>
  <si>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</si>
  <si>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</si>
  <si>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</si>
  <si>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</si>
  <si>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</si>
  <si>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</si>
  <si>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</si>
  <si>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</si>
  <si>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</si>
  <si>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</si>
  <si>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</si>
  <si>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</si>
  <si>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</si>
  <si>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</si>
  <si>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</si>
  <si>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</si>
  <si>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</si>
  <si>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</si>
  <si>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</si>
  <si>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</si>
  <si>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</si>
  <si>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</si>
  <si>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</si>
  <si>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</si>
  <si>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</si>
  <si>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</si>
  <si>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</si>
  <si>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</si>
  <si>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</si>
  <si>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</si>
  <si>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</si>
  <si>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</si>
  <si>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</si>
  <si>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</si>
  <si>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</si>
  <si>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</si>
  <si>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</si>
  <si>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</si>
  <si>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</si>
  <si>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</si>
  <si>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</si>
  <si>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</si>
  <si>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</si>
  <si>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</si>
  <si>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</si>
  <si>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</si>
  <si>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</si>
  <si>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</si>
  <si>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</si>
  <si>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</si>
  <si>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</si>
  <si>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</si>
  <si>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</si>
  <si>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</si>
  <si>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</si>
  <si>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</si>
  <si>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</si>
  <si>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</si>
  <si>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</si>
  <si>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</si>
  <si>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</si>
  <si>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</si>
  <si>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</si>
  <si>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</si>
  <si>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</si>
  <si>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</si>
  <si>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</si>
  <si>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</si>
  <si>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</si>
  <si>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</si>
  <si>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</si>
  <si>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</si>
  <si>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</si>
  <si>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</si>
  <si>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</si>
  <si>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</si>
  <si>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</si>
  <si>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</si>
  <si>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</si>
  <si>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</si>
  <si>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</si>
  <si>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</si>
  <si>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</si>
  <si>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</si>
  <si>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</si>
  <si>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</si>
  <si>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</si>
  <si>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</si>
  <si>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</si>
  <si>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</si>
  <si>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</si>
  <si>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</si>
  <si>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</si>
  <si>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</si>
  <si>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</si>
  <si>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</si>
  <si>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</si>
  <si>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</si>
  <si>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</si>
  <si>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</si>
  <si>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</si>
  <si>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</si>
  <si>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</si>
  <si>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</si>
  <si>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</si>
  <si>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</si>
  <si>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</si>
  <si>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</si>
  <si>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</si>
  <si>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</si>
  <si>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</si>
  <si>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</si>
  <si>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</si>
  <si>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</si>
  <si>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</si>
  <si>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</si>
  <si>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</si>
  <si>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</si>
  <si>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</si>
  <si>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</si>
  <si>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</si>
  <si>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</si>
  <si>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</si>
  <si>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</si>
  <si>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</si>
  <si>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</si>
  <si>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</si>
  <si>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</si>
  <si>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</si>
  <si>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</si>
  <si>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</si>
  <si>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</si>
  <si>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</si>
  <si>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</si>
  <si>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</si>
  <si>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</si>
  <si>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</si>
  <si>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</si>
  <si>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</si>
  <si>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</si>
  <si>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</si>
  <si>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</si>
  <si>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</si>
  <si>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</si>
  <si>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</si>
  <si>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</si>
  <si>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</si>
  <si>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</si>
  <si>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</si>
  <si>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</si>
  <si>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</si>
  <si>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</si>
  <si>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</si>
  <si>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</si>
  <si>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</si>
  <si>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</si>
  <si>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</si>
  <si>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</si>
  <si>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</si>
  <si>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</si>
  <si>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</si>
  <si>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</si>
  <si>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</si>
  <si>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</si>
  <si>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</si>
  <si>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</si>
  <si>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</si>
  <si>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</si>
  <si>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</si>
  <si>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</si>
  <si>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</si>
  <si>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</si>
  <si>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</si>
  <si>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</si>
  <si>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</si>
  <si>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</si>
  <si>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</si>
  <si>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</si>
  <si>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</si>
  <si>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</si>
  <si>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</si>
  <si>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</si>
  <si>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</si>
  <si>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</si>
  <si>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</si>
  <si>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</si>
  <si>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</si>
  <si>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</si>
  <si>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</si>
  <si>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</si>
  <si>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</si>
  <si>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</si>
  <si>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</si>
  <si>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</si>
  <si>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</si>
  <si>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</si>
  <si>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</si>
  <si>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</si>
  <si>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</si>
  <si>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</si>
  <si>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</si>
  <si>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</si>
  <si>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</si>
  <si>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</si>
  <si>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</si>
  <si>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</si>
  <si>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</si>
  <si>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</si>
  <si>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</si>
  <si>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</si>
  <si>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</si>
  <si>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</si>
  <si>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</si>
  <si>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</si>
  <si>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</si>
  <si>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</si>
  <si>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</si>
  <si>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</si>
  <si>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</si>
  <si>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</si>
  <si>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</si>
  <si>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</si>
  <si>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</si>
  <si>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</si>
  <si>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</si>
  <si>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</si>
  <si>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</si>
  <si>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</si>
  <si>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</si>
  <si>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</si>
  <si>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</si>
  <si>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</si>
  <si>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</si>
  <si>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</si>
  <si>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</si>
  <si>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</si>
  <si>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</si>
  <si>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</si>
  <si>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</si>
  <si>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</si>
  <si>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</si>
  <si>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</si>
  <si>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</si>
  <si>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</si>
  <si>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</si>
  <si>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</si>
  <si>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</si>
  <si>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</si>
  <si>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</si>
  <si>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</si>
  <si>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</si>
  <si>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</si>
  <si>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</si>
  <si>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</si>
  <si>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</si>
  <si>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</si>
  <si>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</si>
  <si>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</si>
  <si>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</si>
  <si>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</si>
  <si>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</si>
  <si>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</si>
  <si>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</si>
  <si>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</si>
  <si>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</si>
  <si>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</si>
  <si>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</si>
  <si>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</si>
  <si>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</si>
  <si>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</si>
  <si>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</si>
  <si>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</si>
  <si>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</si>
  <si>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</si>
  <si>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</si>
  <si>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</si>
  <si>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</si>
  <si>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</si>
  <si>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</si>
  <si>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</si>
  <si>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</si>
  <si>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</si>
  <si>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</si>
  <si>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</si>
  <si>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</si>
  <si>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</si>
  <si>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</si>
  <si>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</si>
  <si>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</si>
  <si>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</si>
  <si>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</si>
  <si>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</si>
  <si>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</si>
  <si>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</si>
  <si>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</si>
  <si>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</si>
  <si>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</si>
  <si>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</si>
  <si>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</si>
  <si>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</si>
  <si>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</si>
  <si>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</si>
  <si>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</si>
  <si>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</si>
  <si>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</si>
  <si>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</si>
  <si>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</si>
  <si>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</si>
  <si>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</si>
  <si>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</si>
  <si>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</si>
  <si>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</si>
  <si>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</si>
  <si>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</si>
  <si>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</si>
  <si>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</si>
  <si>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</si>
  <si>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</si>
  <si>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</si>
  <si>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</si>
  <si>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</si>
  <si>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</si>
  <si>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</si>
  <si>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</si>
  <si>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</si>
  <si>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</si>
  <si>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</si>
  <si>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</si>
  <si>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</si>
  <si>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</si>
  <si>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</si>
  <si>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</si>
  <si>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</si>
  <si>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</si>
  <si>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</si>
  <si>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</si>
  <si>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</si>
  <si>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</si>
  <si>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</si>
  <si>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</si>
  <si>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</si>
  <si>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</si>
  <si>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</si>
  <si>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</si>
  <si>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</si>
  <si>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</si>
  <si>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</si>
  <si>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</si>
  <si>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</si>
  <si>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</si>
  <si>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</si>
  <si>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</si>
  <si>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</si>
  <si>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</si>
  <si>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</si>
  <si>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</si>
  <si>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</si>
  <si>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</si>
  <si>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</si>
  <si>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</si>
  <si>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</si>
  <si>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</si>
  <si>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</si>
  <si>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</si>
  <si>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</si>
  <si>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</si>
  <si>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</si>
  <si>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</si>
  <si>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</si>
  <si>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</si>
  <si>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</si>
  <si>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</si>
  <si>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</si>
  <si>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</si>
  <si>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</si>
  <si>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</si>
  <si>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</si>
  <si>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</si>
  <si>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</si>
  <si>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</si>
  <si>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</si>
  <si>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</si>
  <si>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</si>
  <si>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</si>
  <si>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</si>
  <si>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</si>
  <si>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</si>
  <si>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</si>
  <si>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</si>
  <si>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</si>
  <si>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</si>
  <si>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</si>
  <si>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</si>
  <si>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</si>
  <si>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</si>
  <si>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</si>
  <si>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</si>
  <si>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</si>
  <si>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</si>
  <si>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</si>
  <si>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</si>
  <si>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</si>
  <si>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</si>
  <si>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</si>
  <si>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</si>
  <si>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</si>
  <si>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</si>
  <si>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</si>
  <si>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</si>
  <si>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</si>
  <si>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</si>
  <si>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</si>
  <si>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</si>
  <si>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</si>
  <si>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</si>
  <si>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</si>
  <si>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</si>
  <si>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</si>
  <si>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</si>
  <si>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</si>
  <si>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</si>
  <si>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</si>
  <si>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</si>
  <si>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</si>
  <si>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</si>
  <si>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</si>
  <si>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</si>
  <si>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</si>
  <si>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</si>
  <si>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</si>
  <si>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</si>
  <si>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</si>
  <si>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</si>
  <si>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</si>
  <si>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</si>
  <si>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</si>
  <si>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</si>
  <si>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</si>
  <si>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</si>
  <si>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</si>
  <si>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</si>
  <si>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</si>
  <si>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</si>
  <si>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</si>
  <si>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</si>
  <si>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</si>
  <si>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</si>
  <si>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</si>
  <si>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</si>
  <si>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</si>
  <si>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</si>
  <si>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</si>
  <si>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</si>
  <si>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</si>
  <si>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</si>
  <si>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</si>
  <si>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</si>
  <si>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</si>
  <si>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</si>
  <si>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</si>
  <si>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</si>
  <si>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</si>
  <si>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</si>
  <si>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</si>
  <si>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</si>
  <si>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</si>
  <si>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</si>
  <si>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</si>
  <si>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</si>
  <si>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</si>
  <si>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</si>
  <si>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</si>
  <si>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</si>
  <si>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</si>
  <si>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</si>
  <si>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</si>
  <si>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</si>
  <si>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</si>
  <si>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</si>
  <si>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</si>
  <si>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</si>
  <si>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</si>
  <si>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</si>
  <si>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</si>
  <si>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</si>
  <si>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</si>
  <si>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</si>
  <si>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</si>
  <si>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</si>
  <si>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</si>
  <si>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</si>
  <si>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</si>
  <si>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</si>
  <si>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</si>
  <si>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</si>
  <si>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</si>
  <si>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</si>
  <si>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</si>
  <si>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</si>
  <si>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</si>
  <si>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</si>
  <si>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</si>
  <si>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</si>
  <si>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</si>
  <si>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</si>
  <si>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</si>
  <si>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</si>
  <si>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</si>
  <si>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</si>
  <si>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</si>
  <si>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</si>
  <si>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</si>
  <si>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</si>
  <si>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</si>
  <si>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</si>
  <si>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</si>
  <si>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</si>
  <si>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</si>
  <si>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</si>
  <si>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</si>
  <si>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</si>
  <si>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</si>
  <si>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</si>
  <si>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</si>
  <si>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</si>
  <si>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</si>
  <si>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</si>
  <si>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</si>
  <si>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</si>
  <si>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</si>
  <si>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</si>
  <si>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</si>
  <si>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</si>
  <si>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</si>
  <si>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</si>
  <si>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</si>
  <si>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</si>
  <si>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</si>
  <si>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</si>
  <si>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</si>
  <si>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</si>
  <si>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</si>
  <si>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</si>
  <si>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</si>
  <si>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</si>
  <si>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</si>
  <si>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</si>
  <si>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</si>
  <si>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</si>
  <si>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</si>
  <si>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</si>
  <si>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</si>
  <si>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</si>
  <si>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</si>
  <si>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</si>
  <si>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</si>
  <si>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</si>
  <si>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</si>
  <si>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</si>
  <si>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</si>
  <si>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</si>
  <si>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</si>
  <si>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</si>
  <si>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</si>
  <si>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</si>
  <si>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</si>
  <si>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</si>
  <si>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</si>
  <si>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</si>
  <si>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</si>
  <si>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</si>
  <si>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</si>
  <si>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</si>
  <si>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</si>
  <si>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</si>
  <si>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</si>
  <si>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</si>
  <si>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</si>
  <si>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</si>
  <si>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</si>
  <si>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</si>
  <si>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</si>
  <si>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</si>
  <si>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</si>
  <si>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</si>
  <si>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</si>
  <si>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</si>
  <si>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</si>
  <si>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</si>
  <si>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</si>
  <si>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</si>
  <si>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</si>
  <si>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</si>
  <si>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</si>
  <si>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</si>
  <si>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</si>
  <si>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</si>
  <si>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</si>
  <si>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</si>
  <si>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</si>
  <si>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</si>
  <si>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</si>
  <si>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</si>
  <si>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</si>
  <si>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</si>
  <si>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</si>
  <si>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</si>
  <si>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</si>
  <si>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</si>
  <si>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</si>
  <si>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</si>
  <si>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</si>
  <si>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</si>
  <si>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</si>
  <si>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</si>
  <si>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</si>
  <si>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</si>
  <si>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</si>
  <si>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</si>
  <si>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</si>
  <si>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</si>
  <si>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</si>
  <si>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</si>
  <si>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</si>
  <si>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</si>
  <si>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</si>
  <si>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</si>
  <si>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</si>
  <si>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</si>
  <si>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</si>
  <si>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</si>
  <si>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</si>
  <si>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</si>
  <si>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</si>
  <si>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</si>
  <si>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</si>
  <si>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</si>
  <si>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</si>
  <si>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</si>
  <si>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</si>
  <si>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</si>
  <si>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</si>
  <si>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</si>
  <si>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</si>
  <si>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</si>
  <si>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</si>
  <si>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</si>
  <si>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</si>
  <si>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</si>
  <si>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</si>
  <si>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</si>
  <si>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</si>
  <si>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</si>
  <si>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</si>
  <si>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</si>
  <si>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</si>
  <si>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</si>
  <si>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</si>
  <si>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</si>
  <si>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</si>
  <si>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</si>
  <si>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</si>
  <si>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</si>
  <si>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</si>
  <si>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</si>
  <si>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</si>
  <si>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</si>
  <si>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</si>
  <si>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</si>
  <si>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</si>
  <si>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</si>
  <si>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</si>
  <si>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</si>
  <si>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</si>
  <si>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</si>
  <si>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</si>
  <si>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</si>
  <si>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</si>
  <si>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</si>
  <si>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</si>
  <si>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</si>
  <si>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</si>
  <si>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</si>
  <si>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</si>
  <si>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</si>
  <si>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</si>
  <si>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</si>
  <si>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</si>
  <si>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</si>
  <si>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</si>
  <si>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</si>
  <si>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</si>
  <si>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</si>
  <si>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</si>
  <si>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</si>
  <si>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</si>
  <si>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</si>
  <si>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</si>
  <si>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</si>
  <si>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</si>
  <si>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</si>
  <si>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</si>
  <si>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</si>
  <si>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</si>
  <si>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</si>
  <si>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</si>
  <si>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</si>
  <si>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</si>
  <si>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</si>
  <si>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</si>
  <si>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</si>
  <si>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</si>
  <si>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</si>
  <si>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</si>
  <si>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</si>
  <si>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</si>
  <si>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</si>
  <si>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</si>
  <si>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</si>
  <si>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</si>
  <si>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</si>
  <si>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</si>
  <si>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</si>
  <si>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</si>
  <si>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</si>
  <si>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</si>
  <si>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</si>
  <si>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</si>
  <si>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</si>
  <si>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</si>
  <si>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</si>
  <si>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</si>
  <si>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</si>
  <si>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</si>
  <si>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</si>
  <si>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</si>
  <si>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</si>
  <si>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</si>
  <si>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</si>
  <si>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</si>
  <si>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</si>
  <si>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</si>
  <si>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</si>
  <si>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</si>
  <si>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</si>
  <si>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</si>
  <si>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</si>
  <si>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</si>
  <si>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</si>
  <si>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</si>
  <si>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</si>
  <si>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</si>
  <si>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</si>
  <si>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</si>
  <si>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</si>
  <si>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</si>
  <si>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</si>
  <si>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</si>
  <si>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</si>
  <si>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</si>
  <si>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</si>
  <si>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</si>
  <si>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</si>
  <si>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</si>
  <si>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</si>
  <si>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</si>
  <si>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</si>
  <si>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</si>
  <si>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</si>
  <si>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</si>
  <si>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</si>
  <si>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</si>
  <si>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</si>
  <si>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</si>
  <si>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</si>
  <si>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</si>
  <si>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</si>
  <si>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</si>
  <si>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</si>
  <si>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</si>
  <si>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</si>
  <si>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</si>
  <si>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</si>
  <si>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</si>
  <si>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</si>
  <si>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</si>
  <si>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</si>
  <si>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</si>
  <si>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</si>
  <si>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</si>
  <si>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</si>
  <si>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</si>
  <si>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</si>
  <si>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</si>
  <si>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</si>
  <si>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</si>
  <si>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</si>
  <si>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</si>
  <si>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</si>
  <si>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</si>
  <si>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</si>
  <si>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</si>
  <si>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</si>
  <si>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</si>
  <si>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</si>
  <si>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</si>
  <si>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</si>
  <si>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</si>
  <si>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</si>
  <si>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</si>
  <si>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</si>
  <si>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</si>
  <si>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</si>
  <si>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</si>
  <si>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</si>
  <si>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</si>
  <si>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</si>
  <si>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</si>
  <si>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</si>
  <si>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</si>
  <si>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</si>
  <si>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</si>
  <si>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</si>
  <si>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</si>
  <si>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</si>
  <si>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</si>
  <si>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</si>
  <si>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</si>
  <si>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</si>
  <si>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</si>
  <si>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</si>
  <si>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</si>
  <si>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</si>
  <si>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</si>
  <si>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</si>
  <si>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</si>
  <si>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</si>
  <si>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</si>
  <si>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</si>
  <si>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</si>
  <si>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</si>
  <si>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</si>
  <si>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</si>
  <si>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</si>
  <si>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</si>
  <si>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</si>
  <si>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</si>
  <si>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</si>
  <si>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</si>
  <si>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</si>
  <si>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</si>
  <si>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</si>
  <si>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</si>
  <si>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</si>
  <si>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</si>
  <si>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</si>
  <si>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</si>
  <si>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</si>
  <si>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</si>
  <si>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</si>
  <si>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</si>
  <si>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</si>
  <si>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</si>
  <si>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</si>
  <si>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</si>
  <si>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</si>
  <si>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</si>
  <si>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</si>
  <si>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</si>
  <si>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</si>
  <si>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</si>
  <si>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</si>
  <si>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</si>
  <si>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</si>
  <si>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</si>
  <si>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</si>
  <si>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</si>
  <si>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</si>
  <si>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</si>
  <si>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</si>
  <si>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</si>
  <si>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</si>
  <si>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</si>
  <si>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</si>
  <si>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</si>
  <si>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</si>
  <si>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</si>
  <si>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</si>
  <si>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</si>
  <si>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</si>
  <si>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</si>
  <si>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</si>
  <si>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</si>
  <si>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</si>
  <si>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</si>
  <si>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</si>
  <si>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</si>
  <si>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</si>
  <si>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</si>
  <si>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</si>
  <si>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</si>
  <si>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</si>
  <si>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</si>
  <si>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</si>
  <si>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</si>
  <si>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</si>
  <si>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</si>
  <si>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</si>
  <si>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</si>
  <si>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</si>
  <si>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</si>
  <si>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</si>
  <si>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</si>
  <si>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</si>
  <si>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</si>
  <si>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</si>
  <si>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</si>
  <si>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</si>
  <si>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</si>
  <si>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</si>
  <si>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</si>
  <si>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</si>
  <si>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</si>
  <si>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</si>
  <si>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</si>
  <si>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</si>
  <si>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</si>
  <si>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</si>
  <si>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</si>
  <si>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</si>
  <si>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</si>
  <si>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</si>
  <si>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</si>
  <si>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</si>
  <si>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</si>
  <si>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</si>
  <si>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</si>
  <si>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</si>
  <si>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</si>
  <si>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</si>
  <si>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</si>
  <si>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</si>
  <si>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</si>
  <si>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</si>
  <si>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</si>
  <si>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</si>
  <si>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</si>
  <si>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</si>
  <si>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</si>
  <si>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</si>
  <si>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</si>
  <si>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</si>
  <si>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</si>
  <si>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</si>
  <si>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</si>
  <si>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</si>
  <si>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</si>
  <si>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</si>
  <si>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</si>
  <si>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</si>
  <si>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</si>
  <si>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</si>
  <si>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</si>
  <si>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</si>
  <si>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</si>
  <si>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</si>
  <si>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</si>
  <si>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</si>
  <si>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</si>
  <si>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</si>
  <si>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</si>
  <si>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</si>
  <si>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</si>
  <si>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</si>
  <si>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</si>
  <si>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</si>
  <si>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</si>
  <si>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</si>
  <si>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</si>
  <si>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</si>
  <si>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</si>
  <si>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</si>
  <si>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</si>
  <si>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</si>
  <si>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</si>
  <si>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</si>
  <si>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</si>
  <si>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</si>
  <si>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</si>
  <si>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</si>
  <si>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</si>
  <si>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</si>
  <si>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</si>
  <si>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</si>
  <si>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</si>
  <si>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</si>
  <si>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</si>
  <si>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</si>
  <si>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</si>
  <si>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</si>
  <si>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</si>
  <si>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</si>
  <si>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</si>
  <si>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</si>
  <si>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</si>
  <si>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</si>
  <si>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</si>
  <si>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</si>
  <si>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</si>
  <si>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</si>
  <si>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</si>
  <si>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</si>
  <si>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</si>
  <si>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</si>
  <si>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</si>
  <si>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</si>
  <si>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</si>
  <si>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</si>
  <si>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</si>
  <si>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</si>
  <si>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</si>
  <si>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</si>
  <si>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</si>
  <si>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</si>
  <si>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</si>
  <si>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</si>
  <si>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</si>
  <si>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</si>
  <si>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</si>
  <si>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</si>
  <si>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</si>
  <si>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</si>
  <si>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</si>
  <si>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</si>
  <si>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</si>
  <si>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</si>
  <si>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</si>
  <si>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</si>
  <si>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</si>
  <si>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</si>
  <si>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</si>
  <si>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</si>
  <si>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</si>
  <si>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</si>
  <si>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</si>
  <si>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</si>
  <si>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</si>
  <si>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</si>
  <si>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</si>
  <si>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</si>
  <si>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</si>
  <si>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</si>
  <si>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</si>
  <si>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</si>
  <si>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</si>
  <si>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</si>
  <si>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</si>
  <si>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</si>
  <si>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</si>
  <si>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</si>
  <si>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</si>
  <si>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</si>
  <si>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</si>
  <si>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</si>
  <si>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</si>
  <si>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</si>
  <si>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</si>
  <si>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</si>
  <si>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</si>
  <si>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</si>
  <si>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</si>
  <si>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</si>
  <si>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</si>
  <si>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</si>
  <si>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</si>
  <si>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</si>
  <si>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</si>
  <si>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</si>
  <si>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</si>
  <si>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</si>
  <si>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</si>
  <si>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</si>
  <si>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</si>
  <si>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</si>
  <si>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</si>
  <si>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</si>
  <si>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</si>
  <si>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</si>
  <si>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</si>
  <si>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</si>
  <si>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</si>
  <si>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</si>
  <si>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</si>
  <si>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</si>
  <si>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</si>
  <si>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</si>
  <si>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</si>
  <si>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</si>
  <si>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</si>
  <si>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</si>
  <si>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</si>
  <si>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</si>
  <si>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</si>
  <si>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</si>
  <si>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</si>
  <si>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</si>
  <si>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</si>
  <si>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</si>
  <si>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</si>
  <si>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</si>
  <si>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</si>
  <si>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</si>
  <si>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</si>
  <si>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</si>
  <si>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</si>
  <si>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</si>
  <si>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</si>
  <si>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</si>
  <si>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</si>
  <si>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</si>
  <si>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</si>
  <si>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</si>
  <si>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</si>
  <si>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</si>
  <si>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</si>
  <si>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</si>
  <si>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</si>
  <si>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</si>
  <si>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</si>
  <si>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</si>
  <si>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</si>
  <si>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</si>
  <si>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</si>
  <si>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</si>
  <si>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</si>
  <si>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</si>
  <si>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</si>
  <si>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</si>
  <si>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</si>
  <si>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</si>
  <si>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</si>
  <si>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</si>
  <si>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</si>
  <si>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</si>
  <si>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</si>
  <si>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</si>
  <si>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</si>
  <si>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</si>
  <si>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</si>
  <si>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</si>
  <si>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</si>
  <si>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</si>
  <si>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</si>
  <si>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</si>
  <si>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</si>
  <si>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</si>
  <si>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</si>
  <si>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</si>
  <si>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</si>
  <si>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</si>
  <si>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</si>
  <si>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</si>
  <si>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</si>
  <si>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</si>
  <si>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</si>
  <si>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</si>
  <si>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</si>
  <si>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</si>
  <si>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</si>
  <si>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</si>
  <si>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</si>
  <si>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</si>
  <si>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</si>
  <si>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</si>
  <si>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</si>
  <si>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</si>
  <si>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</si>
  <si>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</si>
  <si>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</si>
  <si>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</si>
  <si>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</si>
  <si>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</si>
  <si>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</si>
  <si>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</si>
  <si>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</si>
  <si>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</si>
  <si>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</si>
  <si>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</si>
  <si>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</si>
  <si>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</si>
  <si>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</si>
  <si>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</si>
  <si>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</si>
  <si>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</si>
  <si>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</si>
  <si>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</si>
  <si>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</si>
  <si>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</si>
  <si>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</si>
  <si>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</si>
  <si>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</si>
  <si>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</si>
  <si>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</si>
  <si>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</si>
  <si>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</si>
  <si>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</si>
  <si>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</si>
  <si>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</si>
  <si>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</si>
  <si>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</si>
  <si>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</si>
  <si>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</si>
  <si>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</si>
  <si>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</si>
  <si>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</si>
  <si>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</si>
  <si>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</si>
  <si>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</si>
  <si>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</si>
  <si>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</si>
  <si>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</si>
  <si>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</si>
  <si>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</si>
  <si>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</si>
  <si>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</si>
  <si>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</si>
  <si>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</si>
  <si>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</si>
  <si>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</si>
  <si>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</si>
  <si>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</si>
  <si>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</si>
  <si>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</si>
  <si>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</si>
  <si>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</si>
  <si>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</si>
  <si>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</si>
  <si>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</si>
  <si>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</si>
  <si>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</si>
  <si>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</si>
  <si>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</si>
  <si>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</si>
  <si>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</si>
  <si>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</si>
  <si>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</si>
  <si>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</si>
  <si>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</si>
  <si>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</si>
  <si>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</si>
  <si>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</si>
  <si>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</si>
  <si>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</si>
  <si>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</si>
  <si>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</si>
  <si>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</si>
  <si>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</si>
  <si>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</si>
  <si>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</si>
  <si>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</si>
  <si>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</si>
  <si>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</si>
  <si>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</si>
  <si>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</si>
  <si>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</si>
  <si>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</si>
  <si>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</si>
  <si>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</si>
  <si>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</si>
  <si>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</si>
  <si>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</si>
  <si>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</si>
  <si>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</si>
  <si>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</si>
  <si>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</si>
  <si>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</si>
  <si>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</si>
  <si>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</si>
  <si>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</si>
  <si>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</si>
  <si>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</si>
  <si>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</si>
  <si>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</si>
  <si>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</si>
  <si>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</si>
  <si>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</si>
  <si>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</si>
  <si>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</si>
  <si>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</si>
  <si>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</si>
  <si>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</si>
  <si>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</si>
  <si>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</si>
  <si>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</si>
  <si>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</si>
  <si>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</si>
  <si>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</si>
  <si>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</si>
  <si>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</si>
  <si>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</si>
  <si>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</si>
  <si>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</si>
  <si>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</si>
  <si>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</si>
  <si>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</si>
  <si>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</si>
  <si>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</si>
  <si>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</si>
  <si>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</si>
  <si>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</si>
  <si>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</si>
  <si>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</si>
  <si>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</si>
  <si>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</si>
  <si>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</si>
  <si>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</si>
  <si>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</si>
  <si>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</si>
  <si>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</si>
  <si>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</si>
  <si>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</si>
  <si>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</si>
  <si>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</si>
  <si>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</si>
  <si>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</si>
  <si>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</si>
  <si>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</si>
  <si>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</si>
  <si>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</si>
  <si>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</si>
  <si>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</si>
  <si>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</si>
  <si>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</si>
  <si>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</si>
  <si>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</si>
  <si>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</si>
  <si>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</si>
  <si>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</si>
  <si>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</si>
  <si>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</si>
  <si>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</si>
  <si>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</si>
  <si>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</si>
  <si>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</si>
  <si>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</si>
  <si>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</si>
  <si>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</si>
  <si>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</si>
  <si>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</si>
  <si>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</si>
  <si>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</si>
  <si>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</si>
  <si>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</si>
  <si>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</si>
  <si>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</si>
  <si>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</si>
  <si>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</si>
  <si>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</si>
  <si>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</si>
  <si>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</si>
  <si>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</si>
  <si>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</si>
  <si>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</si>
  <si>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</si>
  <si>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</si>
  <si>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</si>
  <si>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</si>
  <si>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</si>
  <si>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</si>
  <si>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</si>
  <si>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</si>
  <si>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</si>
  <si>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</si>
  <si>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</si>
  <si>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</si>
  <si>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</si>
  <si>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</si>
  <si>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</si>
  <si>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</si>
  <si>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</si>
  <si>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</si>
  <si>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</si>
  <si>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</si>
  <si>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</si>
  <si>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</si>
  <si>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</si>
  <si>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</si>
  <si>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</si>
  <si>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</si>
  <si>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</si>
  <si>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</si>
  <si>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</si>
  <si>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</si>
  <si>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</si>
  <si>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</si>
  <si>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</si>
  <si>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</si>
  <si>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</si>
  <si>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</si>
  <si>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</si>
  <si>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</si>
  <si>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</si>
  <si>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</si>
  <si>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</si>
  <si>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</si>
  <si>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</si>
  <si>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</si>
  <si>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</si>
  <si>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</si>
  <si>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</si>
  <si>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</si>
  <si>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</si>
  <si>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</si>
  <si>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</si>
  <si>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</si>
  <si>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</si>
  <si>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</si>
  <si>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</si>
  <si>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</si>
  <si>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</si>
  <si>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</si>
  <si>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</si>
  <si>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</si>
  <si>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</si>
  <si>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</si>
  <si>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</si>
  <si>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</si>
  <si>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</si>
  <si>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</si>
  <si>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</si>
  <si>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</si>
  <si>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</si>
  <si>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</si>
  <si>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</si>
  <si>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</si>
  <si>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</si>
  <si>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</si>
  <si>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</si>
  <si>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</si>
  <si>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</si>
  <si>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</si>
  <si>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</si>
  <si>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</si>
  <si>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</si>
  <si>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</si>
  <si>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</si>
  <si>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</si>
  <si>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</si>
  <si>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</si>
  <si>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</si>
  <si>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</si>
  <si>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</si>
  <si>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</si>
  <si>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</si>
  <si>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</si>
  <si>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</si>
  <si>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</si>
  <si>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</si>
  <si>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</si>
  <si>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</si>
  <si>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</si>
  <si>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</si>
  <si>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</si>
  <si>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</si>
  <si>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</si>
  <si>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</si>
  <si>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</si>
  <si>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</si>
  <si>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</si>
  <si>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</si>
  <si>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</si>
  <si>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</si>
  <si>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</si>
  <si>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</si>
  <si>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</si>
  <si>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</si>
  <si>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</si>
  <si>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</si>
  <si>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</si>
  <si>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</si>
  <si>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</si>
  <si>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</si>
  <si>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</si>
  <si>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</si>
  <si>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</si>
  <si>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</si>
  <si>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</si>
  <si>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</si>
  <si>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</si>
  <si>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</si>
  <si>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</si>
  <si>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</si>
  <si>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</si>
  <si>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</si>
  <si>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</si>
  <si>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</si>
  <si>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</si>
  <si>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</si>
  <si>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</si>
  <si>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</si>
  <si>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</si>
  <si>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</si>
  <si>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</si>
  <si>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</si>
  <si>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</si>
  <si>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</si>
  <si>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</si>
  <si>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</si>
  <si>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</si>
  <si>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</si>
  <si>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</si>
  <si>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</si>
  <si>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</si>
  <si>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</si>
  <si>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</si>
  <si>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</si>
  <si>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</si>
  <si>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</si>
  <si>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</si>
  <si>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</si>
  <si>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</si>
  <si>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</si>
  <si>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</si>
  <si>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</si>
  <si>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</si>
  <si>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</si>
  <si>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</si>
  <si>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</si>
  <si>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</si>
  <si>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</si>
  <si>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</si>
  <si>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</si>
  <si>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</si>
  <si>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</si>
  <si>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</si>
  <si>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</si>
  <si>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</si>
  <si>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</si>
  <si>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</si>
  <si>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</si>
  <si>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</si>
  <si>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</si>
  <si>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</si>
  <si>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</si>
  <si>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</si>
  <si>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</si>
  <si>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</si>
  <si>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</si>
  <si>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</si>
  <si>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</si>
  <si>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</si>
  <si>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</si>
  <si>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</si>
  <si>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</si>
  <si>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</si>
  <si>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</si>
  <si>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</si>
  <si>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</si>
  <si>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</si>
  <si>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</si>
  <si>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</si>
  <si>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</si>
  <si>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</si>
  <si>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</si>
  <si>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</si>
  <si>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</si>
  <si>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</si>
  <si>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</si>
  <si>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</si>
  <si>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</si>
  <si>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</si>
  <si>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</si>
  <si>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</si>
  <si>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</si>
  <si>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</si>
  <si>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</si>
  <si>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</si>
  <si>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</si>
  <si>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</si>
  <si>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</si>
  <si>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</si>
  <si>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</si>
  <si>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</si>
  <si>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</si>
  <si>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</si>
  <si>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</si>
  <si>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</si>
  <si>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</si>
  <si>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</si>
  <si>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</si>
  <si>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</si>
  <si>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</si>
  <si>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</si>
  <si>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</si>
  <si>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</si>
  <si>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</si>
  <si>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</si>
  <si>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</si>
  <si>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</si>
  <si>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</si>
  <si>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</si>
  <si>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</si>
  <si>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</si>
  <si>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</si>
  <si>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</si>
  <si>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</si>
  <si>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</si>
  <si>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</si>
  <si>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</si>
  <si>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</si>
  <si>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</si>
  <si>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</si>
  <si>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</si>
  <si>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</si>
  <si>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</si>
  <si>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</si>
  <si>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</si>
  <si>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</si>
  <si>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</si>
  <si>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</si>
  <si>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</si>
  <si>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</si>
  <si>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</si>
  <si>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</si>
  <si>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</si>
  <si>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</si>
  <si>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</si>
  <si>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</si>
  <si>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</si>
  <si>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</si>
  <si>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</si>
  <si>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</si>
  <si>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</si>
  <si>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</si>
  <si>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</si>
  <si>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</si>
  <si>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</si>
  <si>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</si>
  <si>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</si>
  <si>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</si>
  <si>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</si>
  <si>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</si>
  <si>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</si>
  <si>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</si>
  <si>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</si>
  <si>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</si>
  <si>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</si>
  <si>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</si>
  <si>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</si>
  <si>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</si>
  <si>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</si>
  <si>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</si>
  <si>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</si>
  <si>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</si>
  <si>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</si>
  <si>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</si>
  <si>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</si>
  <si>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</si>
  <si>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</si>
  <si>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</si>
  <si>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</si>
  <si>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</si>
  <si>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</si>
  <si>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</si>
  <si>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</si>
  <si>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</si>
  <si>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</si>
  <si>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</si>
  <si>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</si>
  <si>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</si>
  <si>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</si>
  <si>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</si>
  <si>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</si>
  <si>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</si>
  <si>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</si>
  <si>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</si>
  <si>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</si>
  <si>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</si>
  <si>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</si>
  <si>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</si>
  <si>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</si>
  <si>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</si>
  <si>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</si>
  <si>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</si>
  <si>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</si>
  <si>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</si>
  <si>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</si>
  <si>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</si>
  <si>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</si>
  <si>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</si>
  <si>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</si>
  <si>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</si>
  <si>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</si>
  <si>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</si>
  <si>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</si>
  <si>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</si>
  <si>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</si>
  <si>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</si>
  <si>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</si>
  <si>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</si>
  <si>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</si>
  <si>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</si>
  <si>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</si>
  <si>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</si>
  <si>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</si>
  <si>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</si>
  <si>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</si>
  <si>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</si>
  <si>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</si>
  <si>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</si>
  <si>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</si>
  <si>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</si>
  <si>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</si>
  <si>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</si>
  <si>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</si>
  <si>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</si>
  <si>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</si>
  <si>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</si>
  <si>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</si>
  <si>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</si>
  <si>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</si>
  <si>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</si>
  <si>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</si>
  <si>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</si>
  <si>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</si>
  <si>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</si>
  <si>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</si>
  <si>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</si>
  <si>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</si>
  <si>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</si>
  <si>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</si>
  <si>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</si>
  <si>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</si>
  <si>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</si>
  <si>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</si>
  <si>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</si>
  <si>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</si>
  <si>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</si>
  <si>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</si>
  <si>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</si>
  <si>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</si>
  <si>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</si>
  <si>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</si>
  <si>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</si>
  <si>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</si>
  <si>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</si>
  <si>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</si>
  <si>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</si>
  <si>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</si>
  <si>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</si>
  <si>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</si>
  <si>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</si>
  <si>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</si>
  <si>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</si>
  <si>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</si>
  <si>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</si>
  <si>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</si>
  <si>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</si>
  <si>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</si>
  <si>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</si>
  <si>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</si>
  <si>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</si>
  <si>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</si>
  <si>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</si>
  <si>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</si>
  <si>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</si>
  <si>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</si>
  <si>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</si>
  <si>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</si>
  <si>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</si>
  <si>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</si>
  <si>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</si>
  <si>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</si>
  <si>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</si>
  <si>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</si>
  <si>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</si>
  <si>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</si>
  <si>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</si>
  <si>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</si>
  <si>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</si>
  <si>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</si>
  <si>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</si>
  <si>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</si>
  <si>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</si>
  <si>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</si>
  <si>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</si>
  <si>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</si>
  <si>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</si>
  <si>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</si>
  <si>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</si>
  <si>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</si>
  <si>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</si>
  <si>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</si>
  <si>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</si>
  <si>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</si>
  <si>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</si>
  <si>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</si>
  <si>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</si>
  <si>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</si>
  <si>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</si>
  <si>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</si>
  <si>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</si>
  <si>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</si>
  <si>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</si>
  <si>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</si>
  <si>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</si>
  <si>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</si>
  <si>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</si>
  <si>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</si>
  <si>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</si>
  <si>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</si>
  <si>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</si>
  <si>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</si>
  <si>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</si>
  <si>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</si>
  <si>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</si>
  <si>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</si>
  <si>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</si>
  <si>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</si>
  <si>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</si>
  <si>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</si>
  <si>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</si>
  <si>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</si>
  <si>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</si>
  <si>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</si>
  <si>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</si>
  <si>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</si>
  <si>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</si>
  <si>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</si>
  <si>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</si>
  <si>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</si>
  <si>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</si>
  <si>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</si>
  <si>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</si>
  <si>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</si>
  <si>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</si>
  <si>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</si>
  <si>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</si>
  <si>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</si>
  <si>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</si>
  <si>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</si>
  <si>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</si>
  <si>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</si>
  <si>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</si>
  <si>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</si>
  <si>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</si>
  <si>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</si>
  <si>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</si>
  <si>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</si>
  <si>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</si>
  <si>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</si>
  <si>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</si>
  <si>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</si>
  <si>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</si>
  <si>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</si>
  <si>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</si>
  <si>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</si>
  <si>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</si>
  <si>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</si>
  <si>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</si>
  <si>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</si>
  <si>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</si>
  <si>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</si>
  <si>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</si>
  <si>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</si>
  <si>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</si>
  <si>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</si>
  <si>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</si>
  <si>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</si>
  <si>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</si>
  <si>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</si>
  <si>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</si>
  <si>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</si>
  <si>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</si>
  <si>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</si>
  <si>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</si>
  <si>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</si>
  <si>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</si>
  <si>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</si>
  <si>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</si>
  <si>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</si>
  <si>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</si>
  <si>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</si>
  <si>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</si>
  <si>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</si>
  <si>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</si>
  <si>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</si>
  <si>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</si>
  <si>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</si>
  <si>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</si>
  <si>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</si>
  <si>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</si>
  <si>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</si>
  <si>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</si>
  <si>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</si>
  <si>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</si>
  <si>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</si>
  <si>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</si>
  <si>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</si>
  <si>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</si>
  <si>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</si>
  <si>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</si>
  <si>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</si>
  <si>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</si>
  <si>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</si>
  <si>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</si>
  <si>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</si>
  <si>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</si>
  <si>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</si>
  <si>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</si>
  <si>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</si>
  <si>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</si>
  <si>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</si>
  <si>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</si>
  <si>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</si>
  <si>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</si>
  <si>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</si>
  <si>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</si>
  <si>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</si>
  <si>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</si>
  <si>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</si>
  <si>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</si>
  <si>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</si>
  <si>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</si>
  <si>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</si>
  <si>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</si>
  <si>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</si>
  <si>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</si>
  <si>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</si>
  <si>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</si>
  <si>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</si>
  <si>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</si>
  <si>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</si>
  <si>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</si>
  <si>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</si>
  <si>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</si>
  <si>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</si>
  <si>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</si>
  <si>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</si>
  <si>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</si>
  <si>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</si>
  <si>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</si>
  <si>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</si>
  <si>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</si>
  <si>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</si>
  <si>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</si>
  <si>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</si>
  <si>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</si>
  <si>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</si>
  <si>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</si>
  <si>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</si>
  <si>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</si>
  <si>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</si>
  <si>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</si>
  <si>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</si>
  <si>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</si>
  <si>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</si>
  <si>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</si>
  <si>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</si>
  <si>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</si>
  <si>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</si>
  <si>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</si>
  <si>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</si>
  <si>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</si>
  <si>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</si>
  <si>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</si>
  <si>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</si>
  <si>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</si>
  <si>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</si>
  <si>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</si>
  <si>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</si>
  <si>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</si>
  <si>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</si>
  <si>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</si>
  <si>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</si>
  <si>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</si>
  <si>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</si>
  <si>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</si>
  <si>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</si>
  <si>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</si>
  <si>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</si>
  <si>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</si>
  <si>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</si>
  <si>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</si>
  <si>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</si>
  <si>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</si>
  <si>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</si>
  <si>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</si>
  <si>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</si>
  <si>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</si>
  <si>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</si>
  <si>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</si>
  <si>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</si>
  <si>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</si>
  <si>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</si>
  <si>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</si>
  <si>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</si>
  <si>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</si>
  <si>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</si>
  <si>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</si>
  <si>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</si>
  <si>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</si>
  <si>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</si>
  <si>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</si>
  <si>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</si>
  <si>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</si>
  <si>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</si>
  <si>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</si>
  <si>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</si>
  <si>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</si>
  <si>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</si>
  <si>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</si>
  <si>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</si>
  <si>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</si>
  <si>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</si>
  <si>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</si>
  <si>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</si>
  <si>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</si>
  <si>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</si>
  <si>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</si>
  <si>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</si>
  <si>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</si>
  <si>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</si>
  <si>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</si>
  <si>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</si>
  <si>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</si>
  <si>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</si>
  <si>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</si>
  <si>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</si>
  <si>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</si>
  <si>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</si>
  <si>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</si>
  <si>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</si>
  <si>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</si>
  <si>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</si>
  <si>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</si>
  <si>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</si>
  <si>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</si>
  <si>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</si>
  <si>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</si>
  <si>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</si>
  <si>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</si>
  <si>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</si>
  <si>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</si>
  <si>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</si>
  <si>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</si>
  <si>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</si>
  <si>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</si>
  <si>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</si>
  <si>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</si>
  <si>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</si>
  <si>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</si>
  <si>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</si>
  <si>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</si>
  <si>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</si>
  <si>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</si>
  <si>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</si>
  <si>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</si>
  <si>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</si>
  <si>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</si>
  <si>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</si>
  <si>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</si>
  <si>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</si>
  <si>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</si>
  <si>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</si>
  <si>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</si>
  <si>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</si>
  <si>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</si>
  <si>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</si>
  <si>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</si>
  <si>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</si>
  <si>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</si>
  <si>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</si>
  <si>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</si>
  <si>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</si>
  <si>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</si>
  <si>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</si>
  <si>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</si>
  <si>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</si>
  <si>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</si>
  <si>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</si>
  <si>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</si>
  <si>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</si>
  <si>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</si>
  <si>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</si>
  <si>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</si>
  <si>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</si>
  <si>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</si>
  <si>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</si>
  <si>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</si>
  <si>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</si>
  <si>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</si>
  <si>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</si>
  <si>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</si>
  <si>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</si>
  <si>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</si>
  <si>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</si>
  <si>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</si>
  <si>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</si>
  <si>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</si>
  <si>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</si>
  <si>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</si>
  <si>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</si>
  <si>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</si>
  <si>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</si>
  <si>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</si>
  <si>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</si>
  <si>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</si>
  <si>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</si>
  <si>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</si>
  <si>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</si>
  <si>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</si>
  <si>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</si>
  <si>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</si>
  <si>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</si>
  <si>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</si>
  <si>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</si>
  <si>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</si>
  <si>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</si>
  <si>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</si>
  <si>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</si>
  <si>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</si>
  <si>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</si>
  <si>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</si>
  <si>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</si>
  <si>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</si>
  <si>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</si>
  <si>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</si>
  <si>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</si>
  <si>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</si>
  <si>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</si>
  <si>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</si>
  <si>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</si>
  <si>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</si>
  <si>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</si>
  <si>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</si>
  <si>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</si>
  <si>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</si>
  <si>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</si>
  <si>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</si>
  <si>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</si>
  <si>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</si>
  <si>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</si>
  <si>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</si>
  <si>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</si>
  <si>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</si>
  <si>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</si>
  <si>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</si>
  <si>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</si>
  <si>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</si>
  <si>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</si>
  <si>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</si>
  <si>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</si>
  <si>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</si>
  <si>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</si>
  <si>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</si>
  <si>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</si>
  <si>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</si>
  <si>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</si>
  <si>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</si>
  <si>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</si>
  <si>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</si>
  <si>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</si>
  <si>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</si>
  <si>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</si>
  <si>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</si>
  <si>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</si>
  <si>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</si>
  <si>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</si>
  <si>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</si>
  <si>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</si>
  <si>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</si>
  <si>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</si>
  <si>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</si>
  <si>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</si>
  <si>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</si>
  <si>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</si>
  <si>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</si>
  <si>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</si>
  <si>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</si>
  <si>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</si>
  <si>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</si>
  <si>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</si>
  <si>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</si>
  <si>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</si>
  <si>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</si>
  <si>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</si>
  <si>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</si>
  <si>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</si>
  <si>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</si>
  <si>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</si>
  <si>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</si>
  <si>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</si>
  <si>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</si>
  <si>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</si>
  <si>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</si>
  <si>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</si>
  <si>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</si>
  <si>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</si>
  <si>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</si>
  <si>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</si>
  <si>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</si>
  <si>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</si>
  <si>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</si>
  <si>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</si>
  <si>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</si>
  <si>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</si>
  <si>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</si>
  <si>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</si>
  <si>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</si>
  <si>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</si>
  <si>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</si>
  <si>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</si>
  <si>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</si>
  <si>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</si>
  <si>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</si>
  <si>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</si>
  <si>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</si>
  <si>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</si>
  <si>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</si>
  <si>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</si>
  <si>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</si>
  <si>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</si>
  <si>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</si>
  <si>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</si>
  <si>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</si>
  <si>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</si>
  <si>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</si>
  <si>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</si>
  <si>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</si>
  <si>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</si>
  <si>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</si>
  <si>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</si>
  <si>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</si>
  <si>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</si>
  <si>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</si>
  <si>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</si>
  <si>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</si>
  <si>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</si>
  <si>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</si>
  <si>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</si>
  <si>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</si>
  <si>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</si>
  <si>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</si>
  <si>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</si>
  <si>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</si>
  <si>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</si>
  <si>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</si>
  <si>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</si>
  <si>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</si>
  <si>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</si>
  <si>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</si>
  <si>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</si>
  <si>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</si>
  <si>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</si>
  <si>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</si>
  <si>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</si>
  <si>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</si>
  <si>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</si>
  <si>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</si>
  <si>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</si>
  <si>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</si>
  <si>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</si>
  <si>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</si>
  <si>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</si>
  <si>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</si>
  <si>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</si>
  <si>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</si>
  <si>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</si>
  <si>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</si>
  <si>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</si>
  <si>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</si>
  <si>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</si>
  <si>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</si>
  <si>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</si>
  <si>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</si>
  <si>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</si>
  <si>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</si>
  <si>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</si>
  <si>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</si>
  <si>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</si>
  <si>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</si>
  <si>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</si>
  <si>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</si>
  <si>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</si>
  <si>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</si>
  <si>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</si>
  <si>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</si>
  <si>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</si>
  <si>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</si>
  <si>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</si>
  <si>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</si>
  <si>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</si>
  <si>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</si>
  <si>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</si>
  <si>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</si>
  <si>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</si>
  <si>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</si>
  <si>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</si>
  <si>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</si>
  <si>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</si>
  <si>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</si>
  <si>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</si>
  <si>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</si>
  <si>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</si>
  <si>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</si>
  <si>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</si>
  <si>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</si>
  <si>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</si>
  <si>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</si>
  <si>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</si>
  <si>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</si>
  <si>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</si>
  <si>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</si>
  <si>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</si>
  <si>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</si>
  <si>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</si>
  <si>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</si>
  <si>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</si>
  <si>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</si>
  <si>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</si>
  <si>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</si>
  <si>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</si>
  <si>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</si>
  <si>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</si>
  <si>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</si>
  <si>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</si>
  <si>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</si>
  <si>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</si>
  <si>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</si>
  <si>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</si>
  <si>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</si>
  <si>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</si>
  <si>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</si>
  <si>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</si>
  <si>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</si>
  <si>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</si>
  <si>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</si>
  <si>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</si>
  <si>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</si>
  <si>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</si>
  <si>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</si>
  <si>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</si>
  <si>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</si>
  <si>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</si>
  <si>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</si>
  <si>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</si>
  <si>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</si>
  <si>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</si>
  <si>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</si>
  <si>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</si>
  <si>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</si>
  <si>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</si>
  <si>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</si>
  <si>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</si>
  <si>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</si>
  <si>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</si>
  <si>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</si>
  <si>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</si>
  <si>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</si>
  <si>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</si>
  <si>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</si>
  <si>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</si>
  <si>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</si>
  <si>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</si>
  <si>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</si>
  <si>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</si>
  <si>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</si>
  <si>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</si>
  <si>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</si>
  <si>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</si>
  <si>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</si>
  <si>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</si>
  <si>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</si>
  <si>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</si>
  <si>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</si>
  <si>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</si>
  <si>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</si>
  <si>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</si>
  <si>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</si>
  <si>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</si>
  <si>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</si>
  <si>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</si>
  <si>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</si>
  <si>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</si>
  <si>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</si>
  <si>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</si>
  <si>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</si>
  <si>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</si>
  <si>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</si>
  <si>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</si>
  <si>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</si>
  <si>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</si>
  <si>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</si>
  <si>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</si>
  <si>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</si>
  <si>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</si>
  <si>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</si>
  <si>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</si>
  <si>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</si>
  <si>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</si>
  <si>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</si>
  <si>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</si>
  <si>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</si>
  <si>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</si>
  <si>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</si>
  <si>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</si>
  <si>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</si>
  <si>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</si>
  <si>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</si>
  <si>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</si>
  <si>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</si>
  <si>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</si>
  <si>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</si>
  <si>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</si>
  <si>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</si>
  <si>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</si>
  <si>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</si>
  <si>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</si>
  <si>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</si>
  <si>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</si>
  <si>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</si>
  <si>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</si>
  <si>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</si>
  <si>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</si>
  <si>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</si>
  <si>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</si>
  <si>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</si>
  <si>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</si>
  <si>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</si>
  <si>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</si>
  <si>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</si>
  <si>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</si>
  <si>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</si>
  <si>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</si>
  <si>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</si>
  <si>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</si>
  <si>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</si>
  <si>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</si>
  <si>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</si>
  <si>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</si>
  <si>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</si>
  <si>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</si>
  <si>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</si>
  <si>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</si>
  <si>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</si>
  <si>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</si>
  <si>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</si>
  <si>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</si>
  <si>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</si>
  <si>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</si>
  <si>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</si>
  <si>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</si>
  <si>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</si>
  <si>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</si>
  <si>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</si>
  <si>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</si>
  <si>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</si>
  <si>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</si>
  <si>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</si>
  <si>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</si>
  <si>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</si>
  <si>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</si>
  <si>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</si>
  <si>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</si>
  <si>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</si>
  <si>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</si>
  <si>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</si>
  <si>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</si>
  <si>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</si>
  <si>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</si>
  <si>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</si>
  <si>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</si>
  <si>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</si>
  <si>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</si>
  <si>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</si>
  <si>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</si>
  <si>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</si>
  <si>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</si>
  <si>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</si>
  <si>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</si>
  <si>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</si>
  <si>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</si>
  <si>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</si>
  <si>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</si>
  <si>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</si>
  <si>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</si>
  <si>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</si>
  <si>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</si>
  <si>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</si>
  <si>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</si>
  <si>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</si>
  <si>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</si>
  <si>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</si>
  <si>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</si>
  <si>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</si>
  <si>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</si>
  <si>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</si>
  <si>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</si>
  <si>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</si>
  <si>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</si>
  <si>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</si>
  <si>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</si>
  <si>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</si>
  <si>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</si>
  <si>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</si>
  <si>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</si>
  <si>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</si>
  <si>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</si>
  <si>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</si>
  <si>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</si>
  <si>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</si>
  <si>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</si>
  <si>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</si>
  <si>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</si>
  <si>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</si>
  <si>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</si>
  <si>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</si>
  <si>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</si>
  <si>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</si>
  <si>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</si>
  <si>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</si>
  <si>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</si>
  <si>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</si>
  <si>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</si>
  <si>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</si>
  <si>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</si>
  <si>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</si>
  <si>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</si>
  <si>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</si>
  <si>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</si>
  <si>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</si>
  <si>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</si>
  <si>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</si>
  <si>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</si>
  <si>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</si>
  <si>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</si>
  <si>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</si>
  <si>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</si>
  <si>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</si>
  <si>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</si>
  <si>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</si>
  <si>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</si>
  <si>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</si>
  <si>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</si>
  <si>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</si>
  <si>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</si>
  <si>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</si>
  <si>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</si>
  <si>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</si>
  <si>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</si>
  <si>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</si>
  <si>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</si>
  <si>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</si>
  <si>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</si>
  <si>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</si>
  <si>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</si>
  <si>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</si>
  <si>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</si>
  <si>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</si>
  <si>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</si>
  <si>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</si>
  <si>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</si>
  <si>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</si>
  <si>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</si>
  <si>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</si>
  <si>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</si>
  <si>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</si>
  <si>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</si>
  <si>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</si>
  <si>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</si>
  <si>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</si>
  <si>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</si>
  <si>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</si>
  <si>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</si>
  <si>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</si>
  <si>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</si>
  <si>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</si>
  <si>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</si>
  <si>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</si>
  <si>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</si>
  <si>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</si>
  <si>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</si>
  <si>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</si>
  <si>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</si>
  <si>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</si>
  <si>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</si>
  <si>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</si>
  <si>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</si>
  <si>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</si>
  <si>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</si>
  <si>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</si>
  <si>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</si>
  <si>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</si>
  <si>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</si>
  <si>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</si>
  <si>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</si>
  <si>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</si>
  <si>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</si>
  <si>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</si>
  <si>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</si>
  <si>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</si>
  <si>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</si>
  <si>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</si>
  <si>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</si>
  <si>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</si>
  <si>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</si>
  <si>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</si>
  <si>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</si>
  <si>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</si>
  <si>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</si>
  <si>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</si>
  <si>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</si>
  <si>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</si>
  <si>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</si>
  <si>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</si>
  <si>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</si>
  <si>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</si>
  <si>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</si>
  <si>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</si>
  <si>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</si>
  <si>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</si>
  <si>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</si>
  <si>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</si>
  <si>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</si>
  <si>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</si>
  <si>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</si>
  <si>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</si>
  <si>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</si>
  <si>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</si>
  <si>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</si>
  <si>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</si>
  <si>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</si>
  <si>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</si>
  <si>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</si>
  <si>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</si>
  <si>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</si>
  <si>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</si>
  <si>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</si>
  <si>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</si>
  <si>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</si>
  <si>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</si>
  <si>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</si>
  <si>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</si>
  <si>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</si>
  <si>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</si>
  <si>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</si>
  <si>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</si>
  <si>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</si>
  <si>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</si>
  <si>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</si>
  <si>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</si>
  <si>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</si>
  <si>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</si>
  <si>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</si>
  <si>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</si>
  <si>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</si>
  <si>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</si>
  <si>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</si>
  <si>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</si>
  <si>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</si>
  <si>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</si>
  <si>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</si>
  <si>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</si>
  <si>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</si>
  <si>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</si>
  <si>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</si>
  <si>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</si>
  <si>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</si>
  <si>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</si>
  <si>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</si>
  <si>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</si>
  <si>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</si>
  <si>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</si>
  <si>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</si>
  <si>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</si>
  <si>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</si>
  <si>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</si>
  <si>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</si>
  <si>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</si>
  <si>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</si>
  <si>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</si>
  <si>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</si>
  <si>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</si>
  <si>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</si>
  <si>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</si>
  <si>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</si>
  <si>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</si>
  <si>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</si>
  <si>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</si>
  <si>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</si>
  <si>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</si>
  <si>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</si>
  <si>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</si>
  <si>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</si>
  <si>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</si>
  <si>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</si>
  <si>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</si>
  <si>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</si>
  <si>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</si>
  <si>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</si>
  <si>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</si>
  <si>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</si>
  <si>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</si>
  <si>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</si>
  <si>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</si>
  <si>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</si>
  <si>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</si>
  <si>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</si>
  <si>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</si>
  <si>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</si>
  <si>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</si>
  <si>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</si>
  <si>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</si>
  <si>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</si>
  <si>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</si>
  <si>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</si>
  <si>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</si>
  <si>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</si>
  <si>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</si>
  <si>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</si>
  <si>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</si>
  <si>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</si>
  <si>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</si>
  <si>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</si>
  <si>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</si>
  <si>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</si>
  <si>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</si>
  <si>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</si>
  <si>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</si>
  <si>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</si>
  <si>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</si>
  <si>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</si>
  <si>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</si>
  <si>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</si>
  <si>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</si>
  <si>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</si>
  <si>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</si>
  <si>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</si>
  <si>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</si>
  <si>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</si>
  <si>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</si>
  <si>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</si>
  <si>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</si>
  <si>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</si>
  <si>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</si>
  <si>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</si>
  <si>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</si>
  <si>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</si>
  <si>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</si>
  <si>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</si>
  <si>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</si>
  <si>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</si>
  <si>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</si>
  <si>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</si>
  <si>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</si>
  <si>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</si>
  <si>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</si>
  <si>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</si>
  <si>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</si>
  <si>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</si>
  <si>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</si>
  <si>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</si>
  <si>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</si>
  <si>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</si>
  <si>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</si>
  <si>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</si>
  <si>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</si>
  <si>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</si>
  <si>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</si>
  <si>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</si>
  <si>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</si>
  <si>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</si>
  <si>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</si>
  <si>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</si>
  <si>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</si>
  <si>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</si>
  <si>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</si>
  <si>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</si>
  <si>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</si>
  <si>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</si>
  <si>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</si>
  <si>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</si>
  <si>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</si>
  <si>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</si>
  <si>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</si>
  <si>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</si>
  <si>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</si>
  <si>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</si>
  <si>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</si>
  <si>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</si>
  <si>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</si>
  <si>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</si>
  <si>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</si>
  <si>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</si>
  <si>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</si>
  <si>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</si>
  <si>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</si>
  <si>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</si>
  <si>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</si>
  <si>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</si>
  <si>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</si>
  <si>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</si>
  <si>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</si>
  <si>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</si>
  <si>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</si>
  <si>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</si>
  <si>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</si>
  <si>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</si>
  <si>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</si>
  <si>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</si>
  <si>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</si>
  <si>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</si>
  <si>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</si>
  <si>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</si>
  <si>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</si>
  <si>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</si>
  <si>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</si>
  <si>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</si>
  <si>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</si>
  <si>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</si>
  <si>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</si>
  <si>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</si>
  <si>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</si>
  <si>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</si>
  <si>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</si>
  <si>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</si>
  <si>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</si>
  <si>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</si>
  <si>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</si>
  <si>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</si>
  <si>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</si>
  <si>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</si>
  <si>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</si>
  <si>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</si>
  <si>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</si>
  <si>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</si>
  <si>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</si>
  <si>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</si>
  <si>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</si>
  <si>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</si>
  <si>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</si>
  <si>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</si>
  <si>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</si>
  <si>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</si>
  <si>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</si>
  <si>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</si>
  <si>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</si>
  <si>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</si>
  <si>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</si>
  <si>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</si>
  <si>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</si>
  <si>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</si>
  <si>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</si>
  <si>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</si>
  <si>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</si>
  <si>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</si>
  <si>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</si>
  <si>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</si>
  <si>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</si>
  <si>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</si>
  <si>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</si>
  <si>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</si>
  <si>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</si>
  <si>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</si>
  <si>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</si>
  <si>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</si>
  <si>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</si>
  <si>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</si>
  <si>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</si>
  <si>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</si>
  <si>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</si>
  <si>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</si>
  <si>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</si>
  <si>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</si>
  <si>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</si>
  <si>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</si>
  <si>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</si>
  <si>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</si>
  <si>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</si>
  <si>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</si>
  <si>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</si>
  <si>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</si>
  <si>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</si>
  <si>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</si>
  <si>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</si>
  <si>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</si>
  <si>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</si>
  <si>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</si>
  <si>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</si>
  <si>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</si>
  <si>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</si>
  <si>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</si>
  <si>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</si>
  <si>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</si>
  <si>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</si>
  <si>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</si>
  <si>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</si>
  <si>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</si>
  <si>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</si>
  <si>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</si>
  <si>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</si>
  <si>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</si>
  <si>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</si>
  <si>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</si>
  <si>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</si>
  <si>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</si>
  <si>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</si>
  <si>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</si>
  <si>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</si>
  <si>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</si>
  <si>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</si>
  <si>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</si>
  <si>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</si>
  <si>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</si>
  <si>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</si>
  <si>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</si>
  <si>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</si>
  <si>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</si>
  <si>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</si>
  <si>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</si>
  <si>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</si>
  <si>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</si>
  <si>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</si>
  <si>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</si>
  <si>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</si>
  <si>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</si>
  <si>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</si>
  <si>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</si>
  <si>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</si>
  <si>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</si>
  <si>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</si>
  <si>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</si>
  <si>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</si>
  <si>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</si>
  <si>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</si>
  <si>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</si>
  <si>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</si>
  <si>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</si>
  <si>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</si>
  <si>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</si>
  <si>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</si>
  <si>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</si>
  <si>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</si>
  <si>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</si>
  <si>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</si>
  <si>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</si>
  <si>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</si>
  <si>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</si>
  <si>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</si>
  <si>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</si>
  <si>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</si>
  <si>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</si>
  <si>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</si>
  <si>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</si>
  <si>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</si>
  <si>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</si>
  <si>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</si>
  <si>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</si>
  <si>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</si>
  <si>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</si>
  <si>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</si>
  <si>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</si>
  <si>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</si>
  <si>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</si>
  <si>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</si>
  <si>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</si>
  <si>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</si>
  <si>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</si>
  <si>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</si>
  <si>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</si>
  <si>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</si>
  <si>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</si>
  <si>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</si>
  <si>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</si>
  <si>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</si>
  <si>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</si>
  <si>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</si>
  <si>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</si>
  <si>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</si>
  <si>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</si>
  <si>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</si>
  <si>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</si>
  <si>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</si>
  <si>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</si>
  <si>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</si>
  <si>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</si>
  <si>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</si>
  <si>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</si>
  <si>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</si>
  <si>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</si>
  <si>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</si>
  <si>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</si>
  <si>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</si>
  <si>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</si>
  <si>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</si>
  <si>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</si>
  <si>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</si>
  <si>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</si>
  <si>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</si>
  <si>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</si>
  <si>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</si>
  <si>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</si>
  <si>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</si>
  <si>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</si>
  <si>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</si>
  <si>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</si>
  <si>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</si>
  <si>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</si>
  <si>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</si>
  <si>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</si>
  <si>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</si>
  <si>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</si>
  <si>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</si>
  <si>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</si>
  <si>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</si>
  <si>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</si>
  <si>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</si>
  <si>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</si>
  <si>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</si>
  <si>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</si>
  <si>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</si>
  <si>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</si>
  <si>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</si>
  <si>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</si>
  <si>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</si>
  <si>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</si>
  <si>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</si>
  <si>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</si>
  <si>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</si>
  <si>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</si>
  <si>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</si>
  <si>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</si>
  <si>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</si>
  <si>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</si>
  <si>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</si>
  <si>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</si>
  <si>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</si>
  <si>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</si>
  <si>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</si>
  <si>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</si>
  <si>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</si>
  <si>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</si>
  <si>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</si>
  <si>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</si>
  <si>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</si>
  <si>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</si>
  <si>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</si>
  <si>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</si>
  <si>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</si>
  <si>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</si>
  <si>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</si>
  <si>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</si>
  <si>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</si>
  <si>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</si>
  <si>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</si>
  <si>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</si>
  <si>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</si>
  <si>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</si>
  <si>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</si>
  <si>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</si>
  <si>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</si>
  <si>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</si>
  <si>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</si>
  <si>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</si>
  <si>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</si>
  <si>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</si>
  <si>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</si>
  <si>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</si>
  <si>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</si>
  <si>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</si>
  <si>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</si>
  <si>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</si>
  <si>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</si>
  <si>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</si>
  <si>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</si>
  <si>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</si>
  <si>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</si>
  <si>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</si>
  <si>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</si>
  <si>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</si>
  <si>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</si>
  <si>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</si>
  <si>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</si>
  <si>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</si>
  <si>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</si>
  <si>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</si>
  <si>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</si>
  <si>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</si>
  <si>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</si>
  <si>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</si>
  <si>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</si>
  <si>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</si>
  <si>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</si>
  <si>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</si>
  <si>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</si>
  <si>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</si>
  <si>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</si>
  <si>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</si>
  <si>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</si>
  <si>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</si>
  <si>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</si>
  <si>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</si>
  <si>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</si>
  <si>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</si>
  <si>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</si>
  <si>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</si>
  <si>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</si>
  <si>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</si>
  <si>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</si>
  <si>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</si>
  <si>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</si>
  <si>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</si>
  <si>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</si>
  <si>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</si>
  <si>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</si>
  <si>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</si>
  <si>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</si>
  <si>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</si>
  <si>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</si>
  <si>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</si>
  <si>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</si>
  <si>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</si>
  <si>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</si>
  <si>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</si>
  <si>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</si>
  <si>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</si>
  <si>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</si>
  <si>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</si>
  <si>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</si>
  <si>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</si>
  <si>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</si>
  <si>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</si>
  <si>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</si>
  <si>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</si>
  <si>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</si>
  <si>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</si>
  <si>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</si>
  <si>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</si>
  <si>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</si>
  <si>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</si>
  <si>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</si>
  <si>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</si>
  <si>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</si>
  <si>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</si>
  <si>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</si>
  <si>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</si>
  <si>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</si>
  <si>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</si>
  <si>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</si>
  <si>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</si>
  <si>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</si>
  <si>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</si>
  <si>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</si>
  <si>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</si>
  <si>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</si>
  <si>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</si>
  <si>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</si>
  <si>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</si>
  <si>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</si>
  <si>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</si>
  <si>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</si>
  <si>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</si>
  <si>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</si>
  <si>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</si>
  <si>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</si>
  <si>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</si>
  <si>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</si>
  <si>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</si>
  <si>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</si>
  <si>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</si>
  <si>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</si>
  <si>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</si>
  <si>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</si>
  <si>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</si>
  <si>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</si>
  <si>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</si>
  <si>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</si>
  <si>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</si>
  <si>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</si>
  <si>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</si>
  <si>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</si>
  <si>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</si>
  <si>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</si>
  <si>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</si>
  <si>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</si>
  <si>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</si>
  <si>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</si>
  <si>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</si>
  <si>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</si>
  <si>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</si>
  <si>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</si>
  <si>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</si>
  <si>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</si>
  <si>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</si>
  <si>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</si>
  <si>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</si>
  <si>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</si>
  <si>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</si>
  <si>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</si>
  <si>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</si>
  <si>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</si>
  <si>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</si>
  <si>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</si>
  <si>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</si>
  <si>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</si>
  <si>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</si>
  <si>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</si>
  <si>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</si>
  <si>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</si>
  <si>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</si>
  <si>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</si>
  <si>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</si>
  <si>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</si>
  <si>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</si>
  <si>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</si>
  <si>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</si>
  <si>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</si>
  <si>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</si>
  <si>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</si>
  <si>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</si>
  <si>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</si>
  <si>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</si>
  <si>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</si>
  <si>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</si>
  <si>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</si>
  <si>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</si>
  <si>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</si>
  <si>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</si>
  <si>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</si>
  <si>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</si>
  <si>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</si>
  <si>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</si>
  <si>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</si>
  <si>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</si>
  <si>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</si>
  <si>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</si>
  <si>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</si>
  <si>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</si>
  <si>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</si>
  <si>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</si>
  <si>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</si>
  <si>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</si>
  <si>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</si>
  <si>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</si>
  <si>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</si>
  <si>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</si>
  <si>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</si>
  <si>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</si>
  <si>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</si>
  <si>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</si>
  <si>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</si>
  <si>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</si>
  <si>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</si>
  <si>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</si>
  <si>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</si>
  <si>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</si>
  <si>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</si>
  <si>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</si>
  <si>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</si>
  <si>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</si>
  <si>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</si>
  <si>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</si>
  <si>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</si>
  <si>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</si>
  <si>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</si>
  <si>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</si>
  <si>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</si>
  <si>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</si>
  <si>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</si>
  <si>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</si>
  <si>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</si>
  <si>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</si>
  <si>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</si>
  <si>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</si>
  <si>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</si>
  <si>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</si>
  <si>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</si>
  <si>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</si>
  <si>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</si>
  <si>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</si>
  <si>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</si>
  <si>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</si>
  <si>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</si>
  <si>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</si>
  <si>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</si>
  <si>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</si>
  <si>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</si>
  <si>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</si>
  <si>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</si>
  <si>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</si>
  <si>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</si>
  <si>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</si>
  <si>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</si>
  <si>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</si>
  <si>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</si>
  <si>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</si>
  <si>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</si>
  <si>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</si>
  <si>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</si>
  <si>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</si>
  <si>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</si>
  <si>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</si>
  <si>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</si>
  <si>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</si>
  <si>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</si>
  <si>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</si>
  <si>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</si>
  <si>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</si>
  <si>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</si>
  <si>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</si>
  <si>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</si>
  <si>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</si>
  <si>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</si>
  <si>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</si>
  <si>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</si>
  <si>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</si>
  <si>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</si>
  <si>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</si>
  <si>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</si>
  <si>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</si>
  <si>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</si>
  <si>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</si>
  <si>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</si>
  <si>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</si>
  <si>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</si>
  <si>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</si>
  <si>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</si>
  <si>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</si>
  <si>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</si>
  <si>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</si>
  <si>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</si>
  <si>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</si>
  <si>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</si>
  <si>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</si>
  <si>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</si>
  <si>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</si>
  <si>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</si>
  <si>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</si>
  <si>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</si>
  <si>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</si>
  <si>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</si>
  <si>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</si>
  <si>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</si>
  <si>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</si>
  <si>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</si>
  <si>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</si>
  <si>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</si>
  <si>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</si>
  <si>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</si>
  <si>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</si>
  <si>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</si>
  <si>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</si>
  <si>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</si>
  <si>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</si>
  <si>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</si>
  <si>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</si>
  <si>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</si>
  <si>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</si>
  <si>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</si>
  <si>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</si>
  <si>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</si>
  <si>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</si>
  <si>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</si>
  <si>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</si>
  <si>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</si>
  <si>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</si>
  <si>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</si>
  <si>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</si>
  <si>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</si>
  <si>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</si>
  <si>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</si>
  <si>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</si>
  <si>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</si>
  <si>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</si>
  <si>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</si>
  <si>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</si>
  <si>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</si>
  <si>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</si>
  <si>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</si>
  <si>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</si>
  <si>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</si>
  <si>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</si>
  <si>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</si>
  <si>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</si>
  <si>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</si>
  <si>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</si>
  <si>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</si>
  <si>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</si>
  <si>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</si>
  <si>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</si>
  <si>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</si>
  <si>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</si>
  <si>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</si>
  <si>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</si>
  <si>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</si>
  <si>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</si>
  <si>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</si>
  <si>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</si>
  <si>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</si>
  <si>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</si>
  <si>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</si>
  <si>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</si>
  <si>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</si>
  <si>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</si>
  <si>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</si>
  <si>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</si>
  <si>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</si>
  <si>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</si>
  <si>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</si>
  <si>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</si>
  <si>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</si>
  <si>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</si>
  <si>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</si>
  <si>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</si>
  <si>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</si>
  <si>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</si>
  <si>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</si>
  <si>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</si>
  <si>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</si>
  <si>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</si>
  <si>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</si>
  <si>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</si>
  <si>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</si>
  <si>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</si>
  <si>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</si>
  <si>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</si>
  <si>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</si>
  <si>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</si>
  <si>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</si>
  <si>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</si>
  <si>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</si>
  <si>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</si>
  <si>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</si>
  <si>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</si>
  <si>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</si>
  <si>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</si>
  <si>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</si>
  <si>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</si>
  <si>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</si>
  <si>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</si>
  <si>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</si>
  <si>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</si>
  <si>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</si>
  <si>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</si>
  <si>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</si>
  <si>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</si>
  <si>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</si>
  <si>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</si>
  <si>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</si>
  <si>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</si>
  <si>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</si>
  <si>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</si>
  <si>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</si>
  <si>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</si>
  <si>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</si>
  <si>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</si>
  <si>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</si>
  <si>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</si>
  <si>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</si>
  <si>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</si>
  <si>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</si>
  <si>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</si>
  <si>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</si>
  <si>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</si>
  <si>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</si>
  <si>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</si>
  <si>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</si>
  <si>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</si>
  <si>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</si>
  <si>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</si>
  <si>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</si>
  <si>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</si>
  <si>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</si>
  <si>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</si>
  <si>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</si>
  <si>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</si>
  <si>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</si>
  <si>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</si>
  <si>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</si>
  <si>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</si>
  <si>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</si>
  <si>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</si>
  <si>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</si>
  <si>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</si>
  <si>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</si>
  <si>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</si>
  <si>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</si>
  <si>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</si>
  <si>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</si>
  <si>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</si>
  <si>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</si>
  <si>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</si>
  <si>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</si>
  <si>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</si>
  <si>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</si>
  <si>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</si>
  <si>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</si>
  <si>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</si>
  <si>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</si>
  <si>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</si>
  <si>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</si>
  <si>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</si>
  <si>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</si>
  <si>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</si>
  <si>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</si>
  <si>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</si>
  <si>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</si>
  <si>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</si>
  <si>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</si>
  <si>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</si>
  <si>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</si>
  <si>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</si>
  <si>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</si>
  <si>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</si>
  <si>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</si>
  <si>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</si>
  <si>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</si>
  <si>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</si>
  <si>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</si>
  <si>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</si>
  <si>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</si>
  <si>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</si>
  <si>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</si>
  <si>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</si>
  <si>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</si>
  <si>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</si>
  <si>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</si>
  <si>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</si>
  <si>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</si>
  <si>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</si>
  <si>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</si>
  <si>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</si>
  <si>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</si>
  <si>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</si>
  <si>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</si>
  <si>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</si>
  <si>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</si>
  <si>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</si>
  <si>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</si>
  <si>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</si>
  <si>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</si>
  <si>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</si>
  <si>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</si>
  <si>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</si>
  <si>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</si>
  <si>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</si>
  <si>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</si>
  <si>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</si>
  <si>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</si>
  <si>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</si>
  <si>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</si>
  <si>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</si>
  <si>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</si>
  <si>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</si>
  <si>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</si>
  <si>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</si>
  <si>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</si>
  <si>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</si>
  <si>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</si>
  <si>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</si>
  <si>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</si>
  <si>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</si>
  <si>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</si>
  <si>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</si>
  <si>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</si>
  <si>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</si>
  <si>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</si>
  <si>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</si>
  <si>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</si>
  <si>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</si>
  <si>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</si>
  <si>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</si>
  <si>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</si>
  <si>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</si>
  <si>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</si>
  <si>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</si>
  <si>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</si>
  <si>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</si>
  <si>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</si>
  <si>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</si>
  <si>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</si>
  <si>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</si>
  <si>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</si>
  <si>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</si>
  <si>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</si>
  <si>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</si>
  <si>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</si>
  <si>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</si>
  <si>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</si>
  <si>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</si>
  <si>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</si>
  <si>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</si>
  <si>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</si>
  <si>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</si>
  <si>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</si>
  <si>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</si>
  <si>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</si>
  <si>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</si>
  <si>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</si>
  <si>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</si>
  <si>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</si>
  <si>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</si>
  <si>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</si>
  <si>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</si>
  <si>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</si>
  <si>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</si>
  <si>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</si>
  <si>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</si>
  <si>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</si>
  <si>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</si>
  <si>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</si>
  <si>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</si>
  <si>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</si>
  <si>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</si>
  <si>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</si>
  <si>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</si>
  <si>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</si>
  <si>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</si>
  <si>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</si>
  <si>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</si>
  <si>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</si>
  <si>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</si>
  <si>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</si>
  <si>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</si>
  <si>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</si>
  <si>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</si>
  <si>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</si>
  <si>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</si>
  <si>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</si>
  <si>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</si>
  <si>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</si>
  <si>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</si>
  <si>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</si>
  <si>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</si>
  <si>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</si>
  <si>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</si>
  <si>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</si>
  <si>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</si>
  <si>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</si>
  <si>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</si>
  <si>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</si>
  <si>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</si>
  <si>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</si>
  <si>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</si>
  <si>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</si>
  <si>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</si>
  <si>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</si>
  <si>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</si>
  <si>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</si>
  <si>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</si>
  <si>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</si>
  <si>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</si>
  <si>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</si>
  <si>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</si>
  <si>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</si>
  <si>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</si>
  <si>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</si>
  <si>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</si>
  <si>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</si>
  <si>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</si>
  <si>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</si>
  <si>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</si>
  <si>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</si>
  <si>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</si>
  <si>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</si>
  <si>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</si>
  <si>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</si>
  <si>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</si>
  <si>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</si>
  <si>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</si>
  <si>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</si>
  <si>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</si>
  <si>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</si>
  <si>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</si>
  <si>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</si>
  <si>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</si>
  <si>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</si>
  <si>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</si>
  <si>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</si>
  <si>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</si>
  <si>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</si>
  <si>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</si>
  <si>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</si>
  <si>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</si>
  <si>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</si>
  <si>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</si>
  <si>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</si>
  <si>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</si>
  <si>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</si>
  <si>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</si>
  <si>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</si>
  <si>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</si>
  <si>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</si>
  <si>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</si>
  <si>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</si>
  <si>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</si>
  <si>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</si>
  <si>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</si>
  <si>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</si>
  <si>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</si>
  <si>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</si>
  <si>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</si>
  <si>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</si>
  <si>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</si>
  <si>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</si>
  <si>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</si>
  <si>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</si>
  <si>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</si>
  <si>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</si>
  <si>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</si>
  <si>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</si>
  <si>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</si>
  <si>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</si>
  <si>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</si>
  <si>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</si>
  <si>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</si>
  <si>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</si>
  <si>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</si>
  <si>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</si>
  <si>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</si>
  <si>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</si>
  <si>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</si>
  <si>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</si>
  <si>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</si>
  <si>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</si>
  <si>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</si>
  <si>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</si>
  <si>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</si>
  <si>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</si>
  <si>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</si>
  <si>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</si>
  <si>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</si>
  <si>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</si>
  <si>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</si>
  <si>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</si>
  <si>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</si>
  <si>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</si>
  <si>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</si>
  <si>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</si>
  <si>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</si>
  <si>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</si>
  <si>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</si>
  <si>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</si>
  <si>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</si>
  <si>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</si>
  <si>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</si>
  <si>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</si>
  <si>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</si>
  <si>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</si>
  <si>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</si>
  <si>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</si>
  <si>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</si>
  <si>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</si>
  <si>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</si>
  <si>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</si>
  <si>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</si>
  <si>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</si>
  <si>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</si>
  <si>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</si>
  <si>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</si>
  <si>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</si>
  <si>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</si>
  <si>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</si>
  <si>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</si>
  <si>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</si>
  <si>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</si>
  <si>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</si>
  <si>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</si>
  <si>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</si>
  <si>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</si>
  <si>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</si>
  <si>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</si>
  <si>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</si>
  <si>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</si>
  <si>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</si>
  <si>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</si>
  <si>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</si>
  <si>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</si>
  <si>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</si>
  <si>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</si>
  <si>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</si>
  <si>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</si>
  <si>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</si>
  <si>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</si>
  <si>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</si>
  <si>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</si>
  <si>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</si>
  <si>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</si>
  <si>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</si>
  <si>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</si>
  <si>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</si>
  <si>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</si>
  <si>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</si>
  <si>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</si>
  <si>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</si>
  <si>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</si>
  <si>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</si>
  <si>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</si>
  <si>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</si>
  <si>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</si>
  <si>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</si>
  <si>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</si>
  <si>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</si>
  <si>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</si>
  <si>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</si>
  <si>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</si>
  <si>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</si>
  <si>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</si>
  <si>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</si>
  <si>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</si>
  <si>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</si>
  <si>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</si>
  <si>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</si>
  <si>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</si>
  <si>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</si>
  <si>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</si>
  <si>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</si>
  <si>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</si>
  <si>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</si>
  <si>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</si>
  <si>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</si>
  <si>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</si>
  <si>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</si>
  <si>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</si>
  <si>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</si>
  <si>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</si>
  <si>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</si>
  <si>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</si>
  <si>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</si>
  <si>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</si>
  <si>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</si>
  <si>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</si>
  <si>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</si>
  <si>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</si>
  <si>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</si>
  <si>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</si>
  <si>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</si>
  <si>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</si>
  <si>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</si>
  <si>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</si>
  <si>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</si>
  <si>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</si>
  <si>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</si>
  <si>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</si>
  <si>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</si>
  <si>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</si>
  <si>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</si>
  <si>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</si>
  <si>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</si>
  <si>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</si>
  <si>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</si>
  <si>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</si>
  <si>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</si>
  <si>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</si>
  <si>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</si>
  <si>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</si>
  <si>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</si>
  <si>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</si>
  <si>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</si>
  <si>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</si>
  <si>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</si>
  <si>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</si>
  <si>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</si>
  <si>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</si>
  <si>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</si>
  <si>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</si>
  <si>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</si>
  <si>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</si>
  <si>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</si>
  <si>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</si>
  <si>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</si>
  <si>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</si>
  <si>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</si>
  <si>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</si>
  <si>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</si>
  <si>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</si>
  <si>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</si>
  <si>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</si>
  <si>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</si>
  <si>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</si>
  <si>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</si>
  <si>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</si>
  <si>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</si>
  <si>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</si>
  <si>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</si>
  <si>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</si>
  <si>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</si>
  <si>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</si>
  <si>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</si>
  <si>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</si>
  <si>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</si>
  <si>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</si>
  <si>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</si>
  <si>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</si>
  <si>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</si>
  <si>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</si>
  <si>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</si>
  <si>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</si>
  <si>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</si>
  <si>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</si>
  <si>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</si>
  <si>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</si>
  <si>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</si>
  <si>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</si>
  <si>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</si>
  <si>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</si>
  <si>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</si>
  <si>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</si>
  <si>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</si>
  <si>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</si>
  <si>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</si>
  <si>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</si>
  <si>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</si>
  <si>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</si>
  <si>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</si>
  <si>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</si>
  <si>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</si>
  <si>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</si>
  <si>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</si>
  <si>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</si>
  <si>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</si>
  <si>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</si>
  <si>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</si>
  <si>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</si>
  <si>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</si>
  <si>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</si>
  <si>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</si>
  <si>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</si>
  <si>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</si>
  <si>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</si>
  <si>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</si>
  <si>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</si>
  <si>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</si>
  <si>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</si>
  <si>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</si>
  <si>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</si>
  <si>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</si>
  <si>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</si>
  <si>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</si>
  <si>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</si>
  <si>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</si>
  <si>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</si>
  <si>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</si>
  <si>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</si>
  <si>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</si>
  <si>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</si>
  <si>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</si>
  <si>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</si>
  <si>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</si>
  <si>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</si>
  <si>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</si>
  <si>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</si>
  <si>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</si>
  <si>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</si>
  <si>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</si>
  <si>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</si>
  <si>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</si>
  <si>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</si>
  <si>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</si>
  <si>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</si>
  <si>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</si>
  <si>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</si>
  <si>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</si>
  <si>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</si>
  <si>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</si>
  <si>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</si>
  <si>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</si>
  <si>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</si>
  <si>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</si>
  <si>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</si>
  <si>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</si>
  <si>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</si>
  <si>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</si>
  <si>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</si>
  <si>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</si>
  <si>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</si>
  <si>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</si>
  <si>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</si>
  <si>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</si>
  <si>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</si>
  <si>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</si>
  <si>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</si>
  <si>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</si>
  <si>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</si>
  <si>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</si>
  <si>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</si>
  <si>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</si>
  <si>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</si>
  <si>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</si>
  <si>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</si>
  <si>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</si>
  <si>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</si>
  <si>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</si>
  <si>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</si>
  <si>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</si>
  <si>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</si>
  <si>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</si>
  <si>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</si>
  <si>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</si>
  <si>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</si>
  <si>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</si>
  <si>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</si>
  <si>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</si>
  <si>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</si>
  <si>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</si>
  <si>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</si>
  <si>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</si>
  <si>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</si>
  <si>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</si>
  <si>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</si>
  <si>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</si>
  <si>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</si>
  <si>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</si>
  <si>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</si>
  <si>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</si>
  <si>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</si>
  <si>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</si>
  <si>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</si>
  <si>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</si>
  <si>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</si>
  <si>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</si>
  <si>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</si>
  <si>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</si>
  <si>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</si>
  <si>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</si>
  <si>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</si>
  <si>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</si>
  <si>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</si>
  <si>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</si>
  <si>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</si>
  <si>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</si>
  <si>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</si>
  <si>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</si>
  <si>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</si>
  <si>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</si>
  <si>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</si>
  <si>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</si>
  <si>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</si>
  <si>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</si>
  <si>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</si>
  <si>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</si>
  <si>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</si>
  <si>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</si>
  <si>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</si>
  <si>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</si>
  <si>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</si>
  <si>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</si>
  <si>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</si>
  <si>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</si>
  <si>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</si>
  <si>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</si>
  <si>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</si>
  <si>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</si>
  <si>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</si>
  <si>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</si>
  <si>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</si>
  <si>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</si>
  <si>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</si>
  <si>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</si>
  <si>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</si>
  <si>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</si>
  <si>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</si>
  <si>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</si>
  <si>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</si>
  <si>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</si>
  <si>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</si>
  <si>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</si>
  <si>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</si>
  <si>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</si>
  <si>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</si>
  <si>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</si>
  <si>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</si>
  <si>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</si>
  <si>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</si>
  <si>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</si>
  <si>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</si>
  <si>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</si>
  <si>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</si>
  <si>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</si>
  <si>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</si>
  <si>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</si>
  <si>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</si>
  <si>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</si>
  <si>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</si>
  <si>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</si>
  <si>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</si>
  <si>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</si>
  <si>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</si>
  <si>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</si>
  <si>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</si>
  <si>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</si>
  <si>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</si>
  <si>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</si>
  <si>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</si>
  <si>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</si>
  <si>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</si>
  <si>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</si>
  <si>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</si>
  <si>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</si>
  <si>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</si>
  <si>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</si>
  <si>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</si>
  <si>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</si>
  <si>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</si>
  <si>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</si>
  <si>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</si>
  <si>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</si>
  <si>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</si>
  <si>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</si>
  <si>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</si>
  <si>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</si>
  <si>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</si>
  <si>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</si>
  <si>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</si>
  <si>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</si>
  <si>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</si>
  <si>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</si>
  <si>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</si>
  <si>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</si>
  <si>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</si>
  <si>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</si>
  <si>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</si>
  <si>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</si>
  <si>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</si>
  <si>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</si>
  <si>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</si>
  <si>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</si>
  <si>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</si>
  <si>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</si>
  <si>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</si>
  <si>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</si>
  <si>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</si>
  <si>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</si>
  <si>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</si>
  <si>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</si>
  <si>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</si>
  <si>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</si>
  <si>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</si>
  <si>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</si>
  <si>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</si>
  <si>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</si>
  <si>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</si>
  <si>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</si>
  <si>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</si>
  <si>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</si>
  <si>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</si>
  <si>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</si>
  <si>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</si>
  <si>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</si>
  <si>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</si>
  <si>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</si>
  <si>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</si>
  <si>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</si>
  <si>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</si>
  <si>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</si>
  <si>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</si>
  <si>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</si>
  <si>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</si>
  <si>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</si>
  <si>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</si>
  <si>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</si>
  <si>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</si>
  <si>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</si>
  <si>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</si>
  <si>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</si>
  <si>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</si>
  <si>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</si>
  <si>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</si>
  <si>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</si>
  <si>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</si>
  <si>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</si>
  <si>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</si>
  <si>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</si>
  <si>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</si>
  <si>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</si>
  <si>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</si>
  <si>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</si>
  <si>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</si>
  <si>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</si>
  <si>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</si>
  <si>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</si>
  <si>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</si>
  <si>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</si>
  <si>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</si>
  <si>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</si>
  <si>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</si>
  <si>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</si>
  <si>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</si>
  <si>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</si>
  <si>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</si>
  <si>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</si>
  <si>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</si>
  <si>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</si>
  <si>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</si>
  <si>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</si>
  <si>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</si>
  <si>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</si>
  <si>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</si>
  <si>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</si>
  <si>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</si>
  <si>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</si>
  <si>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</si>
  <si>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</si>
  <si>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</si>
  <si>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</si>
  <si>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</si>
  <si>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</si>
  <si>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</si>
  <si>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</si>
  <si>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</si>
  <si>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</si>
  <si>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</si>
  <si>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</si>
  <si>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</si>
  <si>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</si>
  <si>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</si>
  <si>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</si>
  <si>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</si>
  <si>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</si>
  <si>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</si>
  <si>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</si>
  <si>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</si>
  <si>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</si>
  <si>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</si>
  <si>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</si>
  <si>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</si>
  <si>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</si>
  <si>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</si>
  <si>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</si>
  <si>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</si>
  <si>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</si>
  <si>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</si>
  <si>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</si>
  <si>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</si>
  <si>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</si>
  <si>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</si>
  <si>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</si>
  <si>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</si>
  <si>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</si>
  <si>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</si>
  <si>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</si>
  <si>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</si>
  <si>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</si>
  <si>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</si>
  <si>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</si>
  <si>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</si>
  <si>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</si>
  <si>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</si>
  <si>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</si>
  <si>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</si>
  <si>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</si>
  <si>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</si>
  <si>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</si>
  <si>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</si>
  <si>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</si>
  <si>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</si>
  <si>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</si>
  <si>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</si>
  <si>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</si>
  <si>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</si>
  <si>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</si>
  <si>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</si>
  <si>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</si>
  <si>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</si>
  <si>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</si>
  <si>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</si>
  <si>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</si>
  <si>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</si>
  <si>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</si>
  <si>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</si>
  <si>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</si>
  <si>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</si>
  <si>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</si>
  <si>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</si>
  <si>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</si>
  <si>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</si>
  <si>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</si>
  <si>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</si>
  <si>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</si>
  <si>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</si>
  <si>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</si>
  <si>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</si>
  <si>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</si>
  <si>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</si>
  <si>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</si>
  <si>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</si>
  <si>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</si>
  <si>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</si>
  <si>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</si>
  <si>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</si>
  <si>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</si>
  <si>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</si>
  <si>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</si>
  <si>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</si>
  <si>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</si>
  <si>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</si>
  <si>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</si>
  <si>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</si>
  <si>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</si>
  <si>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</si>
  <si>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</si>
  <si>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</si>
  <si>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</si>
  <si>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</si>
  <si>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</si>
  <si>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</si>
  <si>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</si>
  <si>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</si>
  <si>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</si>
  <si>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</si>
  <si>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</si>
  <si>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</si>
  <si>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</si>
  <si>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</si>
  <si>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</si>
  <si>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</si>
  <si>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</si>
  <si>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</si>
  <si>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</si>
  <si>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</si>
  <si>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</si>
  <si>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</si>
  <si>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</si>
  <si>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</si>
  <si>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</si>
  <si>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</si>
  <si>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</si>
  <si>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</si>
  <si>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</si>
  <si>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</si>
  <si>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</si>
  <si>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</si>
  <si>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</si>
  <si>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</si>
  <si>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</si>
  <si>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</si>
  <si>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</si>
  <si>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</si>
  <si>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</si>
  <si>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</si>
  <si>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</si>
  <si>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</si>
  <si>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</si>
  <si>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</si>
  <si>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</si>
  <si>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</si>
  <si>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</si>
  <si>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</si>
  <si>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</si>
  <si>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</si>
  <si>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</si>
  <si>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</si>
  <si>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</si>
  <si>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</si>
  <si>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</si>
  <si>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</si>
  <si>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</si>
  <si>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</si>
  <si>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</si>
  <si>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</si>
  <si>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</si>
  <si>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</si>
  <si>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</si>
  <si>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</si>
  <si>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</si>
  <si>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</si>
  <si>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</si>
  <si>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</si>
  <si>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</si>
  <si>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</si>
  <si>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</si>
  <si>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</si>
  <si>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</si>
  <si>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</si>
  <si>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</si>
  <si>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</si>
  <si>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</si>
  <si>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</si>
  <si>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</si>
  <si>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</si>
  <si>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</si>
  <si>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</si>
  <si>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</si>
  <si>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</si>
  <si>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</si>
  <si>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</si>
  <si>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</si>
  <si>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</si>
  <si>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</si>
  <si>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</si>
  <si>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</si>
  <si>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</si>
  <si>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</si>
  <si>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</si>
  <si>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</si>
  <si>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</si>
  <si>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</si>
  <si>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</si>
  <si>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</si>
  <si>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</si>
  <si>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</si>
  <si>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</si>
  <si>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</si>
  <si>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</si>
  <si>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</si>
  <si>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</si>
  <si>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</si>
  <si>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</si>
  <si>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</si>
  <si>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</si>
  <si>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</si>
  <si>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</si>
  <si>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</si>
  <si>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</si>
  <si>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</si>
  <si>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</si>
  <si>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</si>
  <si>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</si>
  <si>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</si>
  <si>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</si>
  <si>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</si>
  <si>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</si>
  <si>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</si>
  <si>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</si>
  <si>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</si>
  <si>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</si>
  <si>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</si>
  <si>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</si>
  <si>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</si>
  <si>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</si>
  <si>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</si>
  <si>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</si>
  <si>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</si>
  <si>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</si>
  <si>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</si>
  <si>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</si>
  <si>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</si>
  <si>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</si>
  <si>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</si>
  <si>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</si>
  <si>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</si>
  <si>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</si>
  <si>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</si>
  <si>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</si>
  <si>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</si>
  <si>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</si>
  <si>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</si>
  <si>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</si>
  <si>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</si>
  <si>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</si>
  <si>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</si>
  <si>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</si>
  <si>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</si>
  <si>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</si>
  <si>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</si>
  <si>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</si>
  <si>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</si>
  <si>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</si>
  <si>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</si>
  <si>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</si>
  <si>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</si>
  <si>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</si>
  <si>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</si>
  <si>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</si>
  <si>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</si>
  <si>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</si>
  <si>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</si>
  <si>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</si>
  <si>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</si>
  <si>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</si>
  <si>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</si>
  <si>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</si>
  <si>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</si>
  <si>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</si>
  <si>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</si>
  <si>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</si>
  <si>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</si>
  <si>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</si>
  <si>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</si>
  <si>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</si>
  <si>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</si>
  <si>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</si>
  <si>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</si>
  <si>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</si>
  <si>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</si>
  <si>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</si>
  <si>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</si>
  <si>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</si>
  <si>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</si>
  <si>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</si>
  <si>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</si>
  <si>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</si>
  <si>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</si>
  <si>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</si>
  <si>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</si>
  <si>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</si>
  <si>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</si>
  <si>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</si>
  <si>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</si>
  <si>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</si>
  <si>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</si>
  <si>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</si>
  <si>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</si>
  <si>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</si>
  <si>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</si>
  <si>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</si>
  <si>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</si>
  <si>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</si>
  <si>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</si>
  <si>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</si>
  <si>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</si>
  <si>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</si>
  <si>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</si>
  <si>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</si>
  <si>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</si>
  <si>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</si>
  <si>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</si>
  <si>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</si>
  <si>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</si>
  <si>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</si>
  <si>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</si>
  <si>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</si>
  <si>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</si>
  <si>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</si>
  <si>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</si>
  <si>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</si>
  <si>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</si>
  <si>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</si>
  <si>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</si>
  <si>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</si>
  <si>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</si>
  <si>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</si>
  <si>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</si>
  <si>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</si>
  <si>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</si>
  <si>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</si>
  <si>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</si>
  <si>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</si>
  <si>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</si>
  <si>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</si>
  <si>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</si>
  <si>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</si>
  <si>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</si>
  <si>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</si>
  <si>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</si>
  <si>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</si>
  <si>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</si>
  <si>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</si>
  <si>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</si>
  <si>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</si>
  <si>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</si>
  <si>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</si>
  <si>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</si>
  <si>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</si>
  <si>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</si>
  <si>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</si>
  <si>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</si>
  <si>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</si>
  <si>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</si>
  <si>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</si>
  <si>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</si>
  <si>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</si>
  <si>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</si>
  <si>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</si>
  <si>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</si>
  <si>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</si>
  <si>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</si>
  <si>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</si>
  <si>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</si>
  <si>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</si>
  <si>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</si>
  <si>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</si>
  <si>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</si>
  <si>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</si>
  <si>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</si>
  <si>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</si>
  <si>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</si>
  <si>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</si>
  <si>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</si>
  <si>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</si>
  <si>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</si>
  <si>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</si>
  <si>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</si>
  <si>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</si>
  <si>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</si>
  <si>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</si>
  <si>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</si>
  <si>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</si>
  <si>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</si>
  <si>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</si>
  <si>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</si>
  <si>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</si>
  <si>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</si>
  <si>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</si>
  <si>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</si>
  <si>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</si>
  <si>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</si>
  <si>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</si>
  <si>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</si>
  <si>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</si>
  <si>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</si>
  <si>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</si>
  <si>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</si>
  <si>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</si>
  <si>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</si>
  <si>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</si>
  <si>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</si>
  <si>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</si>
  <si>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</si>
  <si>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</si>
  <si>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</si>
  <si>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</si>
  <si>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</si>
  <si>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</si>
  <si>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</si>
  <si>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</si>
  <si>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</si>
  <si>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</si>
  <si>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</si>
  <si>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</si>
  <si>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</si>
  <si>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</si>
  <si>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</si>
  <si>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</si>
  <si>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</si>
  <si>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</si>
  <si>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</si>
  <si>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</si>
  <si>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</si>
  <si>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</si>
  <si>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</si>
  <si>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</si>
  <si>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</si>
  <si>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</si>
  <si>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</si>
  <si>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</si>
  <si>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</si>
  <si>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</si>
  <si>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</si>
  <si>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</si>
  <si>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</si>
  <si>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</si>
  <si>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</si>
  <si>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</si>
  <si>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</si>
  <si>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</si>
  <si>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</si>
  <si>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</si>
  <si>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</si>
  <si>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</si>
  <si>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</si>
  <si>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</si>
  <si>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</si>
  <si>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</si>
  <si>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</si>
  <si>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</si>
  <si>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</si>
  <si>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</si>
  <si>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</si>
  <si>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</si>
  <si>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</si>
  <si>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</si>
  <si>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</si>
  <si>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</si>
  <si>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</si>
  <si>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</si>
  <si>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</si>
  <si>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</si>
  <si>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</si>
  <si>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</si>
  <si>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</si>
  <si>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</si>
  <si>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</si>
  <si>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</si>
  <si>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</si>
  <si>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</si>
  <si>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</si>
  <si>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</si>
  <si>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</si>
  <si>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</si>
  <si>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</si>
  <si>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</si>
  <si>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</si>
  <si>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</si>
  <si>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</si>
  <si>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</si>
  <si>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</si>
  <si>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</si>
  <si>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</si>
  <si>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</si>
  <si>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</si>
  <si>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</si>
  <si>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</si>
  <si>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</si>
  <si>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</si>
  <si>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</si>
  <si>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</si>
  <si>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</si>
  <si>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</si>
  <si>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</si>
  <si>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</si>
  <si>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</si>
  <si>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</si>
  <si>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</si>
  <si>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</si>
  <si>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</si>
  <si>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</si>
  <si>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</si>
  <si>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</si>
  <si>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</si>
  <si>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</si>
  <si>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</si>
  <si>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</si>
  <si>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</si>
  <si>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</si>
  <si>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</si>
  <si>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</si>
  <si>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</si>
  <si>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</si>
  <si>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</si>
  <si>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</si>
  <si>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</si>
  <si>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</si>
  <si>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</si>
  <si>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</si>
  <si>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</si>
  <si>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</si>
  <si>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</si>
  <si>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</si>
  <si>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</si>
  <si>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</si>
  <si>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</si>
  <si>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</si>
  <si>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</si>
  <si>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</si>
  <si>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</si>
  <si>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</si>
  <si>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</si>
  <si>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</si>
  <si>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</si>
  <si>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</si>
  <si>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</si>
  <si>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</si>
  <si>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</si>
  <si>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</si>
  <si>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</si>
  <si>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</si>
  <si>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</si>
  <si>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</si>
  <si>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</si>
  <si>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</si>
  <si>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</si>
  <si>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</si>
  <si>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</si>
  <si>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</si>
  <si>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</si>
  <si>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</si>
  <si>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</si>
  <si>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</si>
  <si>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</si>
  <si>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</si>
  <si>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</si>
  <si>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</si>
  <si>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</si>
  <si>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</si>
  <si>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</si>
  <si>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</si>
  <si>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</si>
  <si>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</si>
  <si>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</si>
  <si>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</si>
  <si>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</si>
  <si>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</si>
  <si>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</si>
  <si>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</si>
  <si>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</si>
  <si>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</si>
  <si>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</si>
  <si>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</si>
  <si>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</si>
  <si>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</si>
  <si>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</si>
  <si>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</si>
  <si>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</si>
  <si>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</si>
  <si>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</si>
  <si>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</si>
  <si>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</si>
  <si>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</si>
  <si>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</si>
  <si>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</si>
  <si>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</si>
  <si>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</si>
  <si>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</si>
  <si>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</si>
  <si>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</si>
  <si>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</si>
  <si>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</si>
  <si>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</si>
  <si>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</si>
  <si>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</si>
  <si>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</si>
  <si>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</si>
  <si>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</si>
  <si>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</si>
  <si>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</si>
  <si>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</si>
  <si>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</si>
  <si>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</si>
  <si>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</si>
  <si>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</si>
  <si>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</si>
  <si>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</si>
  <si>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</si>
  <si>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</si>
  <si>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</si>
  <si>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</si>
  <si>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</si>
  <si>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</si>
  <si>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</si>
  <si>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</si>
  <si>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</si>
  <si>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</si>
  <si>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</si>
  <si>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</si>
  <si>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</si>
  <si>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</si>
  <si>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</si>
  <si>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</si>
  <si>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</si>
  <si>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</si>
  <si>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</si>
  <si>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</si>
  <si>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</si>
  <si>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</si>
  <si>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</si>
  <si>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</si>
  <si>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</si>
  <si>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</si>
  <si>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</si>
  <si>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</si>
  <si>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</si>
  <si>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</si>
  <si>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</si>
  <si>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</si>
  <si>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</si>
  <si>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</si>
  <si>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</si>
  <si>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</si>
  <si>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</si>
  <si>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</si>
  <si>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</si>
  <si>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</si>
  <si>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</si>
  <si>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</si>
  <si>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</si>
  <si>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</si>
  <si>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</si>
  <si>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</si>
  <si>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</si>
  <si>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</si>
  <si>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</si>
  <si>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</si>
  <si>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</si>
  <si>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</si>
  <si>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</si>
  <si>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</si>
  <si>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</si>
  <si>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</si>
  <si>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</si>
  <si>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</si>
  <si>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</si>
  <si>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</si>
  <si>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</si>
  <si>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</si>
  <si>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</si>
  <si>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</si>
  <si>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</si>
  <si>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</si>
  <si>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</si>
  <si>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</si>
  <si>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</si>
  <si>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</si>
  <si>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</si>
  <si>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</si>
  <si>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</si>
  <si>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</si>
  <si>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</si>
  <si>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</si>
  <si>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</si>
  <si>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</si>
  <si>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</si>
  <si>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</si>
  <si>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</si>
  <si>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</si>
  <si>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</si>
  <si>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</si>
  <si>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</si>
  <si>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</si>
  <si>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</si>
  <si>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</si>
  <si>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</si>
  <si>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</si>
  <si>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</si>
  <si>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</si>
  <si>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</si>
  <si>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</si>
  <si>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</si>
  <si>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</si>
  <si>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</si>
  <si>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</si>
  <si>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</si>
  <si>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</si>
  <si>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</si>
  <si>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</si>
  <si>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</si>
  <si>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</si>
  <si>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</si>
  <si>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</si>
  <si>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</si>
  <si>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</si>
  <si>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</si>
  <si>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</si>
  <si>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</si>
  <si>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</si>
  <si>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</si>
  <si>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</si>
  <si>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</si>
  <si>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</si>
  <si>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</si>
  <si>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</si>
  <si>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</si>
  <si>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</si>
  <si>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</si>
  <si>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</si>
  <si>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</si>
  <si>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</si>
  <si>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</si>
  <si>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</si>
  <si>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</si>
  <si>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</si>
  <si>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</si>
  <si>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</si>
  <si>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</si>
  <si>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</si>
  <si>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</si>
  <si>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</si>
  <si>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</si>
  <si>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</si>
  <si>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</si>
  <si>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</si>
  <si>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</si>
  <si>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</si>
  <si>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</si>
  <si>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</si>
  <si>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</si>
  <si>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</si>
  <si>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</si>
  <si>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</si>
  <si>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</si>
  <si>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</si>
  <si>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</si>
  <si>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</si>
  <si>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</si>
  <si>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</si>
  <si>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</si>
  <si>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</si>
  <si>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</si>
  <si>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</si>
  <si>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</si>
  <si>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</si>
  <si>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</si>
  <si>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</si>
  <si>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</si>
  <si>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</si>
  <si>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</si>
  <si>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</si>
  <si>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</si>
  <si>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</si>
  <si>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</si>
  <si>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</si>
  <si>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</si>
  <si>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</si>
  <si>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</si>
  <si>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</si>
  <si>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</si>
  <si>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</si>
  <si>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</si>
  <si>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</si>
  <si>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</si>
  <si>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</si>
  <si>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</si>
  <si>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</si>
  <si>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</si>
  <si>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</si>
  <si>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</si>
  <si>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</si>
  <si>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</si>
  <si>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</si>
  <si>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</si>
  <si>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</si>
  <si>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</si>
  <si>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</si>
  <si>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</si>
  <si>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</si>
  <si>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</si>
  <si>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</si>
  <si>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</si>
  <si>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</si>
  <si>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</si>
  <si>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</si>
  <si>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</si>
  <si>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</si>
  <si>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</si>
  <si>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</si>
  <si>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</si>
  <si>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</si>
  <si>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</si>
  <si>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</si>
  <si>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</si>
  <si>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</si>
  <si>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</si>
  <si>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</si>
  <si>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</si>
  <si>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</si>
  <si>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</si>
  <si>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</si>
  <si>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</si>
  <si>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</si>
  <si>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</si>
  <si>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</si>
  <si>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</si>
  <si>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</si>
  <si>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</si>
  <si>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</si>
  <si>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</si>
  <si>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</si>
  <si>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</si>
  <si>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</si>
  <si>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</si>
  <si>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</si>
  <si>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</si>
  <si>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</si>
  <si>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</si>
  <si>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</si>
  <si>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</si>
  <si>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</si>
  <si>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</si>
  <si>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</si>
  <si>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</si>
  <si>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</si>
  <si>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</si>
  <si>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</si>
  <si>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</si>
  <si>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</si>
  <si>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</si>
  <si>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</si>
  <si>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</si>
  <si>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</si>
  <si>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</si>
  <si>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</si>
  <si>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</si>
  <si>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</si>
  <si>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</si>
  <si>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</si>
  <si>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</si>
  <si>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</si>
  <si>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</si>
  <si>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</si>
  <si>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</si>
  <si>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</si>
  <si>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</si>
  <si>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</si>
  <si>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</si>
  <si>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</si>
  <si>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</si>
  <si>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</si>
  <si>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</si>
  <si>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</si>
  <si>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</si>
  <si>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</si>
  <si>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</si>
  <si>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</si>
  <si>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</si>
  <si>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</si>
  <si>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</si>
  <si>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</si>
  <si>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</si>
  <si>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</si>
  <si>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</si>
  <si>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</si>
  <si>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</si>
  <si>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</si>
  <si>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</si>
  <si>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</si>
  <si>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</si>
  <si>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</si>
  <si>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</si>
  <si>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</si>
  <si>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</si>
  <si>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</si>
  <si>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</si>
  <si>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</si>
  <si>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</si>
  <si>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</si>
  <si>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</si>
  <si>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</si>
  <si>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</si>
  <si>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</si>
  <si>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</si>
  <si>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</si>
  <si>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</si>
  <si>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</si>
  <si>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</si>
  <si>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</si>
  <si>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</si>
  <si>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</si>
  <si>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</si>
  <si>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</si>
  <si>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</si>
  <si>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</si>
  <si>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</si>
  <si>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</si>
  <si>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</si>
  <si>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</si>
  <si>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</si>
  <si>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</si>
  <si>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</si>
  <si>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</si>
  <si>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</si>
  <si>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</si>
  <si>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</si>
  <si>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</si>
  <si>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</si>
  <si>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</si>
  <si>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</si>
  <si>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</si>
  <si>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</si>
  <si>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</si>
  <si>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</si>
  <si>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</si>
  <si>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</si>
  <si>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</si>
  <si>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</si>
  <si>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</si>
  <si>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</si>
  <si>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</si>
  <si>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</si>
  <si>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</si>
  <si>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</si>
  <si>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</si>
  <si>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</si>
  <si>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</si>
  <si>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</si>
  <si>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</si>
  <si>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</si>
  <si>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</si>
  <si>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</si>
  <si>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</si>
  <si>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</si>
  <si>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</si>
  <si>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</si>
  <si>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</si>
  <si>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</si>
  <si>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</si>
  <si>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</si>
  <si>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</si>
  <si>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</si>
  <si>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</si>
  <si>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</si>
  <si>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</si>
  <si>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</si>
  <si>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</si>
  <si>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</si>
  <si>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</si>
  <si>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</si>
  <si>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</si>
  <si>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</si>
  <si>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</si>
  <si>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</si>
  <si>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</si>
  <si>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</si>
  <si>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</si>
  <si>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</si>
  <si>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</si>
  <si>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</si>
  <si>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</si>
  <si>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</si>
  <si>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</si>
  <si>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</si>
  <si>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</si>
  <si>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</si>
  <si>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</si>
  <si>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</si>
  <si>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</si>
  <si>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</si>
  <si>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</si>
  <si>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</si>
  <si>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</si>
  <si>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</si>
  <si>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</si>
  <si>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</si>
  <si>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</si>
  <si>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</si>
  <si>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</si>
  <si>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</si>
  <si>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</si>
  <si>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</si>
  <si>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</si>
  <si>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</si>
  <si>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</si>
  <si>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</si>
  <si>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</si>
  <si>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</si>
  <si>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</si>
  <si>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</si>
  <si>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</si>
  <si>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</si>
  <si>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</si>
  <si>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</si>
  <si>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</si>
  <si>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</si>
  <si>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</si>
  <si>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</si>
  <si>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</si>
  <si>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</si>
  <si>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</si>
  <si>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</si>
  <si>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</si>
  <si>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</si>
  <si>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</si>
  <si>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</si>
  <si>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</si>
  <si>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</si>
  <si>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</si>
  <si>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</si>
  <si>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</si>
  <si>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</si>
  <si>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</si>
  <si>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</si>
  <si>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</si>
  <si>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</si>
  <si>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</si>
  <si>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</si>
  <si>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</si>
  <si>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</si>
  <si>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</si>
  <si>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</si>
  <si>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</si>
  <si>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</si>
  <si>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</si>
  <si>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</si>
  <si>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</si>
  <si>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</si>
  <si>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</si>
  <si>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</si>
  <si>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</si>
  <si>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</si>
  <si>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</si>
  <si>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</si>
  <si>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</si>
  <si>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</si>
  <si>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</si>
  <si>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</si>
  <si>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</si>
  <si>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</si>
  <si>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</si>
  <si>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</si>
  <si>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</si>
  <si>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</si>
  <si>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</si>
  <si>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</si>
  <si>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</si>
  <si>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</si>
  <si>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</si>
  <si>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</si>
  <si>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</si>
  <si>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</si>
  <si>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</si>
  <si>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</si>
  <si>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</si>
  <si>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</si>
  <si>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</si>
  <si>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</si>
  <si>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</si>
  <si>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</si>
  <si>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</si>
  <si>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</si>
  <si>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</si>
  <si>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</si>
  <si>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</si>
  <si>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</si>
  <si>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</si>
  <si>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</si>
  <si>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</si>
  <si>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</si>
  <si>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</si>
  <si>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</si>
  <si>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</si>
  <si>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</si>
  <si>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</si>
  <si>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</si>
  <si>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</si>
  <si>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</si>
  <si>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</si>
  <si>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</si>
  <si>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</si>
  <si>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</si>
  <si>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</si>
  <si>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</si>
  <si>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</si>
  <si>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</si>
  <si>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</si>
  <si>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</si>
  <si>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</si>
  <si>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</si>
  <si>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</si>
  <si>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</si>
  <si>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</si>
  <si>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</si>
  <si>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</si>
  <si>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</si>
  <si>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</si>
  <si>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</si>
  <si>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</si>
  <si>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</si>
  <si>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</si>
  <si>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</si>
  <si>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</si>
  <si>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</si>
  <si>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</si>
  <si>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</si>
  <si>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</si>
  <si>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</si>
  <si>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</si>
  <si>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</si>
  <si>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</si>
  <si>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</si>
  <si>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</si>
  <si>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</si>
  <si>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</si>
  <si>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</si>
  <si>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</si>
  <si>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</si>
  <si>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</si>
  <si>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</si>
  <si>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</si>
  <si>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</si>
  <si>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</si>
  <si>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</si>
  <si>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</si>
  <si>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</si>
  <si>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</si>
  <si>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</si>
  <si>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</si>
  <si>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</si>
  <si>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</si>
  <si>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</si>
  <si>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</si>
  <si>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</si>
  <si>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</si>
  <si>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</si>
  <si>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</si>
  <si>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</si>
  <si>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</si>
  <si>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</si>
  <si>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</si>
  <si>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</si>
  <si>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</si>
  <si>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</si>
  <si>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</si>
  <si>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</si>
  <si>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</si>
  <si>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</si>
  <si>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</si>
  <si>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</si>
  <si>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</si>
  <si>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</si>
  <si>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</si>
  <si>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</si>
  <si>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</si>
  <si>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</si>
  <si>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</si>
  <si>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</si>
  <si>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</si>
  <si>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</si>
  <si>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</si>
  <si>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</si>
  <si>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</si>
  <si>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</si>
  <si>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</si>
  <si>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</si>
  <si>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</si>
  <si>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</si>
  <si>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</si>
  <si>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</si>
  <si>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</si>
  <si>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</si>
  <si>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</si>
  <si>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</si>
  <si>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</si>
  <si>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</si>
  <si>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</si>
  <si>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</si>
  <si>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</si>
  <si>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</si>
  <si>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</si>
  <si>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</si>
  <si>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</si>
  <si>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</si>
  <si>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</si>
  <si>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</si>
  <si>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</si>
  <si>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</si>
  <si>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</si>
  <si>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</si>
  <si>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</si>
  <si>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</si>
  <si>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</si>
  <si>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</si>
  <si>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</si>
  <si>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</si>
  <si>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</si>
  <si>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</si>
  <si>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</si>
  <si>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</si>
  <si>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</si>
  <si>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</si>
  <si>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</si>
  <si>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</si>
  <si>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</si>
  <si>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</si>
  <si>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</si>
  <si>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</si>
  <si>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</si>
  <si>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</si>
  <si>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</si>
  <si>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</si>
  <si>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</si>
  <si>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</si>
  <si>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</si>
  <si>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</si>
  <si>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</si>
  <si>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</si>
  <si>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</si>
  <si>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</si>
  <si>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</si>
  <si>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</si>
  <si>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</si>
  <si>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</si>
  <si>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</si>
  <si>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</si>
  <si>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</si>
  <si>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</si>
  <si>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</si>
  <si>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</si>
  <si>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</si>
  <si>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</si>
  <si>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</si>
  <si>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</si>
  <si>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</si>
  <si>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</si>
  <si>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</si>
  <si>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</si>
  <si>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</si>
  <si>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</si>
  <si>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</si>
  <si>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</si>
  <si>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</si>
  <si>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</si>
  <si>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</si>
  <si>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</si>
  <si>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</si>
  <si>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</si>
  <si>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</si>
  <si>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</si>
  <si>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</si>
  <si>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</si>
  <si>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</si>
  <si>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</si>
  <si>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</si>
  <si>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</si>
  <si>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</si>
  <si>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</si>
  <si>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</si>
  <si>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</si>
  <si>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</si>
  <si>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</si>
  <si>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</si>
  <si>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</si>
  <si>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</si>
  <si>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</si>
  <si>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</si>
  <si>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</si>
  <si>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</si>
  <si>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</si>
  <si>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</si>
  <si>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</si>
  <si>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</si>
  <si>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</si>
  <si>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</si>
  <si>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</si>
  <si>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</si>
  <si>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</si>
  <si>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</si>
  <si>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</si>
  <si>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</si>
  <si>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</si>
  <si>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</si>
  <si>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</si>
  <si>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</si>
  <si>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</si>
  <si>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</si>
  <si>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</si>
  <si>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</si>
  <si>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</si>
  <si>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</si>
  <si>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</si>
  <si>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</si>
  <si>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</si>
  <si>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</si>
  <si>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</si>
  <si>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</si>
  <si>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</si>
  <si>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</si>
  <si>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</si>
  <si>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</si>
  <si>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</si>
  <si>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</si>
  <si>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</si>
  <si>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</si>
  <si>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</si>
  <si>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</si>
  <si>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</si>
  <si>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</si>
  <si>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</si>
  <si>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</si>
  <si>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</si>
  <si>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</si>
  <si>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</si>
  <si>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</si>
  <si>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</si>
  <si>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</si>
  <si>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</si>
  <si>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</si>
  <si>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</si>
  <si>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</si>
  <si>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</si>
  <si>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</si>
  <si>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</si>
  <si>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</si>
  <si>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</si>
  <si>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</si>
  <si>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</si>
  <si>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</si>
  <si>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</si>
  <si>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</si>
  <si>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</si>
  <si>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</si>
  <si>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</si>
  <si>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</si>
  <si>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</si>
  <si>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</si>
  <si>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</si>
  <si>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</si>
  <si>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</si>
  <si>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</si>
  <si>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</si>
  <si>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</si>
  <si>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</si>
  <si>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</si>
  <si>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</si>
  <si>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</si>
  <si>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</si>
  <si>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</si>
  <si>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</si>
  <si>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</si>
  <si>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</si>
  <si>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</si>
  <si>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</si>
  <si>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</si>
  <si>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</si>
  <si>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</si>
  <si>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</si>
  <si>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</si>
  <si>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</si>
  <si>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</si>
  <si>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</si>
  <si>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</si>
  <si>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</si>
  <si>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</si>
  <si>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</si>
  <si>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</si>
  <si>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</si>
  <si>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</si>
  <si>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</si>
  <si>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</si>
  <si>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</si>
  <si>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</si>
  <si>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</si>
  <si>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</si>
  <si>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</si>
  <si>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</si>
  <si>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</si>
  <si>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</si>
  <si>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</si>
  <si>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</si>
  <si>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</si>
  <si>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</si>
  <si>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</si>
  <si>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</si>
  <si>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</si>
  <si>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</si>
  <si>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</si>
  <si>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</si>
  <si>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</si>
  <si>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</si>
  <si>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</si>
  <si>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</si>
  <si>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</si>
  <si>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</si>
  <si>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</si>
  <si>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</si>
  <si>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</si>
  <si>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</si>
  <si>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</si>
  <si>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</si>
  <si>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</si>
  <si>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</si>
  <si>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</si>
  <si>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</si>
  <si>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</si>
  <si>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</si>
  <si>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</si>
  <si>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</si>
  <si>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</si>
  <si>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</si>
  <si>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</si>
  <si>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</si>
  <si>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</si>
  <si>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</si>
  <si>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</si>
  <si>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</si>
  <si>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</si>
  <si>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</si>
  <si>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</si>
  <si>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</si>
  <si>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</si>
  <si>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</si>
  <si>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</si>
  <si>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</si>
  <si>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</si>
  <si>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</si>
  <si>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</si>
  <si>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</si>
  <si>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</si>
  <si>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</si>
  <si>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</si>
  <si>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</si>
  <si>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</si>
  <si>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</si>
  <si>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</si>
  <si>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</si>
  <si>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</si>
  <si>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</si>
  <si>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</si>
  <si>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</si>
  <si>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</si>
  <si>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</si>
  <si>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</si>
  <si>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</si>
  <si>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</si>
  <si>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</si>
  <si>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</si>
  <si>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</si>
  <si>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</si>
  <si>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</si>
  <si>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</si>
  <si>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</si>
  <si>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</si>
  <si>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</si>
  <si>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</si>
  <si>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</si>
  <si>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</si>
  <si>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</si>
  <si>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</si>
  <si>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</si>
  <si>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</si>
  <si>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</si>
  <si>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</si>
  <si>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</si>
  <si>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</si>
  <si>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</si>
  <si>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</si>
  <si>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</si>
  <si>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</si>
  <si>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</si>
  <si>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</si>
  <si>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</si>
  <si>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</si>
  <si>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</si>
  <si>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</si>
  <si>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</si>
  <si>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</si>
  <si>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</si>
  <si>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</si>
  <si>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</si>
  <si>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</si>
  <si>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</si>
  <si>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</si>
  <si>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</si>
  <si>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</si>
  <si>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</si>
  <si>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</si>
  <si>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</si>
  <si>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</si>
  <si>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</si>
  <si>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</si>
  <si>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</si>
  <si>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</si>
  <si>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</si>
  <si>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</si>
  <si>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</si>
  <si>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</si>
  <si>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</si>
  <si>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</si>
  <si>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</si>
  <si>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</si>
  <si>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</si>
  <si>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</si>
  <si>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</si>
  <si>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</si>
  <si>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</si>
  <si>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</si>
  <si>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</si>
  <si>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</si>
  <si>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</si>
  <si>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</si>
  <si>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</si>
  <si>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</si>
  <si>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</si>
  <si>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</si>
  <si>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</si>
  <si>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</si>
  <si>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</si>
  <si>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</si>
  <si>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</si>
  <si>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</si>
  <si>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</si>
  <si>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</si>
  <si>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</si>
  <si>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</si>
  <si>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</si>
  <si>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</si>
  <si>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</si>
  <si>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</si>
  <si>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</si>
  <si>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</si>
  <si>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</si>
  <si>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</si>
  <si>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</si>
  <si>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</si>
  <si>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</si>
  <si>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</si>
  <si>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</si>
  <si>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</si>
  <si>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</si>
  <si>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</si>
  <si>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</si>
  <si>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</si>
  <si>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</si>
  <si>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</si>
  <si>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</si>
  <si>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</si>
  <si>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</si>
  <si>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</si>
  <si>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</si>
  <si>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</si>
  <si>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</si>
  <si>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</si>
  <si>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</si>
  <si>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</si>
  <si>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</si>
  <si>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</si>
  <si>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</si>
  <si>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</si>
  <si>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</si>
  <si>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</si>
  <si>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</si>
  <si>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</si>
  <si>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</si>
  <si>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</si>
  <si>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</si>
  <si>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</si>
  <si>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</si>
  <si>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</si>
  <si>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</si>
  <si>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</si>
  <si>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</si>
  <si>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</si>
  <si>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</si>
  <si>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</si>
  <si>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</si>
  <si>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</si>
  <si>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</si>
  <si>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</si>
  <si>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</si>
  <si>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</si>
  <si>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</si>
  <si>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</si>
  <si>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</si>
  <si>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</si>
  <si>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</si>
  <si>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</si>
  <si>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</si>
  <si>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</si>
  <si>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</si>
  <si>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</si>
  <si>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</si>
  <si>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</si>
  <si>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</si>
  <si>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</si>
  <si>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</si>
  <si>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</si>
  <si>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</si>
  <si>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</si>
  <si>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</si>
  <si>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</si>
  <si>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</si>
  <si>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</si>
  <si>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</si>
  <si>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</si>
  <si>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</si>
  <si>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</si>
  <si>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</si>
  <si>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</si>
  <si>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</si>
  <si>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</si>
  <si>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</si>
  <si>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</si>
  <si>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</si>
  <si>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</si>
  <si>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</si>
  <si>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</si>
  <si>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</si>
  <si>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</si>
  <si>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</si>
  <si>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</si>
  <si>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</si>
  <si>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</si>
  <si>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</si>
  <si>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</si>
  <si>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</si>
  <si>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</si>
  <si>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</si>
  <si>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</si>
  <si>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</si>
  <si>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</si>
  <si>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</si>
  <si>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</si>
  <si>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</si>
  <si>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</si>
  <si>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</si>
  <si>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</si>
  <si>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</si>
  <si>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</si>
  <si>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</si>
  <si>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</si>
  <si>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</si>
  <si>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</si>
  <si>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</si>
  <si>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</si>
  <si>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</si>
  <si>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</si>
  <si>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</si>
  <si>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</si>
  <si>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</si>
  <si>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</si>
  <si>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</si>
  <si>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</si>
  <si>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</si>
  <si>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</si>
  <si>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</si>
  <si>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</si>
  <si>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</si>
  <si>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</si>
  <si>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</si>
  <si>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</si>
  <si>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</si>
  <si>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</si>
  <si>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</si>
  <si>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</si>
  <si>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</si>
  <si>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</si>
  <si>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</si>
  <si>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</si>
  <si>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</si>
  <si>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</si>
  <si>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</si>
  <si>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</si>
  <si>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</si>
  <si>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</si>
  <si>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</si>
  <si>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</si>
  <si>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</si>
  <si>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</si>
  <si>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</si>
  <si>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</si>
  <si>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</si>
  <si>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</si>
  <si>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</si>
  <si>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</si>
  <si>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</si>
  <si>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</si>
  <si>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</si>
  <si>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</si>
  <si>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</si>
  <si>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</si>
  <si>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</si>
  <si>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</si>
  <si>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</si>
  <si>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</si>
  <si>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</si>
  <si>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</si>
  <si>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</si>
  <si>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</si>
  <si>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</si>
  <si>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</si>
  <si>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</si>
  <si>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</si>
  <si>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</si>
  <si>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</si>
  <si>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</si>
  <si>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</si>
  <si>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</si>
  <si>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</si>
  <si>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</si>
  <si>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</si>
  <si>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</si>
  <si>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</si>
  <si>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</si>
  <si>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</si>
  <si>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</si>
  <si>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</si>
  <si>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</si>
  <si>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</si>
  <si>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</si>
  <si>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</si>
  <si>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</si>
  <si>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</si>
  <si>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</si>
  <si>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</si>
  <si>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</si>
  <si>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</si>
  <si>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</si>
  <si>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</si>
  <si>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</si>
  <si>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</si>
  <si>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</si>
  <si>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</si>
  <si>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</si>
  <si>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</si>
  <si>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</si>
  <si>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</si>
  <si>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</si>
  <si>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</si>
  <si>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</si>
  <si>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</si>
  <si>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</si>
  <si>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</si>
  <si>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</si>
  <si>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</si>
  <si>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</si>
  <si>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</si>
  <si>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</si>
  <si>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</si>
  <si>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</si>
  <si>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</si>
  <si>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</si>
  <si>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</si>
  <si>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</si>
  <si>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</si>
  <si>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</si>
  <si>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</si>
  <si>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</si>
  <si>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</si>
  <si>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</si>
  <si>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</si>
  <si>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</si>
  <si>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</si>
  <si>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</si>
  <si>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</si>
  <si>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</si>
  <si>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</si>
  <si>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</si>
  <si>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</si>
  <si>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</si>
  <si>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</si>
  <si>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</si>
  <si>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</si>
  <si>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</si>
  <si>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</si>
  <si>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</si>
  <si>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</si>
  <si>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</si>
  <si>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</si>
  <si>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</si>
  <si>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</si>
  <si>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</si>
  <si>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</si>
  <si>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</si>
  <si>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</si>
  <si>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</si>
  <si>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</si>
  <si>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</si>
  <si>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</si>
  <si>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</si>
  <si>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</si>
  <si>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</si>
  <si>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</si>
  <si>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</si>
  <si>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</si>
  <si>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</si>
  <si>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</si>
  <si>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</si>
  <si>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</si>
  <si>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</si>
  <si>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</si>
  <si>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</si>
  <si>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</si>
  <si>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</si>
  <si>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</si>
  <si>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</si>
  <si>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</si>
  <si>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</si>
  <si>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</si>
  <si>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</si>
  <si>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</si>
  <si>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</si>
  <si>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</si>
  <si>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</si>
  <si>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</si>
  <si>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</si>
  <si>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</si>
  <si>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</si>
  <si>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</si>
  <si>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</si>
  <si>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</si>
  <si>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</si>
  <si>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</si>
  <si>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</si>
  <si>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</si>
  <si>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</si>
  <si>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</si>
  <si>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</si>
  <si>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</si>
  <si>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</si>
  <si>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</si>
  <si>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</si>
  <si>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</si>
  <si>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</si>
  <si>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</si>
  <si>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</si>
  <si>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</si>
  <si>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</si>
  <si>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</si>
  <si>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</si>
  <si>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</si>
  <si>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</si>
  <si>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</si>
  <si>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</si>
  <si>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</si>
  <si>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</si>
  <si>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</si>
  <si>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</si>
  <si>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</si>
  <si>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</si>
  <si>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</si>
  <si>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</si>
  <si>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</si>
  <si>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</si>
  <si>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</si>
  <si>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</si>
  <si>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</si>
  <si>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</si>
  <si>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</si>
  <si>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</si>
  <si>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</si>
  <si>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</si>
  <si>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</si>
  <si>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</si>
  <si>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</si>
  <si>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</si>
  <si>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</si>
  <si>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</si>
  <si>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</si>
  <si>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</si>
  <si>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</si>
  <si>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</si>
  <si>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</si>
  <si>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</si>
  <si>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</si>
  <si>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</si>
  <si>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</si>
  <si>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</si>
  <si>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</si>
  <si>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</si>
  <si>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</si>
  <si>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</si>
  <si>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</si>
  <si>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</si>
  <si>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</si>
  <si>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</si>
  <si>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</si>
  <si>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</si>
  <si>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</si>
  <si>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</si>
  <si>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</si>
  <si>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</si>
  <si>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</si>
  <si>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</si>
  <si>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</si>
  <si>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</si>
  <si>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</si>
  <si>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</si>
  <si>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</si>
  <si>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</si>
  <si>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</si>
  <si>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</si>
  <si>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</si>
  <si>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</si>
  <si>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</si>
  <si>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</si>
  <si>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</si>
  <si>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</si>
  <si>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</si>
  <si>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</si>
  <si>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</si>
  <si>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</si>
  <si>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</si>
  <si>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</si>
  <si>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</si>
  <si>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</si>
  <si>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</si>
  <si>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</si>
  <si>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</si>
  <si>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</si>
  <si>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</si>
  <si>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</si>
  <si>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</si>
  <si>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</si>
  <si>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</si>
  <si>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</si>
  <si>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</si>
  <si>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</si>
  <si>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</si>
  <si>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</si>
  <si>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</si>
  <si>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</si>
  <si>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</si>
  <si>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</si>
  <si>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</si>
  <si>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</si>
  <si>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</si>
  <si>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</si>
  <si>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</si>
  <si>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</si>
  <si>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</si>
  <si>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</si>
  <si>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</si>
  <si>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</si>
  <si>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</si>
  <si>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</si>
  <si>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</si>
  <si>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</si>
  <si>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</si>
  <si>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</si>
  <si>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</si>
  <si>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</si>
  <si>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</si>
  <si>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</si>
  <si>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</si>
  <si>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</si>
  <si>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</si>
  <si>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</si>
  <si>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</si>
  <si>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</si>
  <si>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</si>
  <si>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</si>
  <si>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</si>
  <si>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</si>
  <si>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</si>
  <si>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</si>
  <si>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</si>
  <si>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</si>
  <si>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</si>
  <si>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</si>
  <si>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</si>
  <si>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</si>
  <si>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</si>
  <si>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</si>
  <si>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</si>
  <si>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</si>
  <si>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</si>
  <si>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</si>
  <si>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</si>
  <si>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</si>
  <si>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</si>
  <si>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</si>
  <si>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</si>
  <si>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</si>
  <si>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</si>
  <si>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</si>
  <si>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</si>
  <si>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</si>
  <si>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</si>
  <si>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</si>
  <si>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</si>
  <si>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</si>
  <si>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</si>
  <si>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</si>
  <si>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</si>
  <si>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</si>
  <si>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</si>
  <si>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</si>
  <si>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</si>
  <si>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</si>
  <si>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</si>
  <si>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</si>
  <si>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</si>
  <si>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</si>
  <si>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</si>
  <si>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</si>
  <si>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</si>
  <si>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</si>
  <si>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</si>
  <si>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</si>
  <si>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</si>
  <si>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</si>
  <si>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</si>
  <si>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</si>
  <si>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</si>
  <si>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</si>
  <si>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</si>
  <si>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</si>
  <si>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</si>
  <si>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</si>
  <si>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</si>
  <si>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</si>
  <si>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</si>
  <si>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</si>
  <si>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</si>
  <si>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</si>
  <si>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</si>
  <si>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</si>
  <si>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</si>
  <si>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</si>
  <si>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</si>
  <si>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</si>
  <si>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</si>
  <si>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</si>
  <si>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</si>
  <si>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</si>
  <si>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</si>
  <si>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</si>
  <si>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</si>
  <si>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</si>
  <si>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</si>
  <si>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</si>
  <si>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</si>
  <si>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</si>
  <si>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</si>
  <si>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</si>
  <si>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</si>
  <si>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</si>
  <si>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</si>
  <si>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</si>
  <si>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</si>
  <si>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</si>
  <si>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</si>
  <si>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</si>
  <si>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</si>
  <si>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</si>
  <si>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</si>
  <si>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</si>
  <si>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</si>
  <si>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</si>
  <si>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</si>
  <si>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</si>
  <si>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</si>
  <si>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</si>
  <si>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</si>
  <si>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</si>
  <si>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</si>
  <si>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</si>
  <si>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</si>
  <si>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</si>
  <si>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</si>
  <si>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</si>
  <si>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</si>
  <si>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</si>
  <si>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</si>
  <si>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</si>
  <si>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</si>
  <si>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</si>
  <si>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</si>
  <si>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</si>
  <si>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</si>
  <si>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</si>
  <si>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</si>
  <si>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</si>
  <si>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</si>
  <si>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</si>
  <si>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</si>
  <si>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</si>
  <si>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</si>
  <si>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</si>
  <si>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</si>
  <si>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</si>
  <si>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</si>
  <si>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</si>
  <si>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</si>
  <si>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</si>
  <si>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</si>
  <si>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</si>
  <si>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</si>
  <si>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</si>
  <si>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</si>
  <si>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</si>
  <si>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</si>
  <si>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</si>
  <si>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</si>
  <si>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</si>
  <si>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</si>
  <si>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</si>
  <si>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</si>
  <si>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</si>
  <si>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</si>
  <si>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</si>
  <si>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</si>
  <si>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</si>
  <si>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</si>
  <si>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</si>
  <si>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</si>
  <si>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</si>
  <si>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</si>
  <si>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</si>
  <si>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</si>
  <si>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</si>
  <si>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</si>
  <si>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</si>
  <si>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</si>
  <si>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</si>
  <si>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</si>
  <si>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</si>
  <si>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</si>
  <si>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</si>
  <si>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</si>
  <si>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</si>
  <si>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</si>
  <si>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</si>
  <si>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</si>
  <si>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</si>
  <si>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</si>
  <si>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</si>
  <si>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</si>
  <si>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</si>
  <si>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</si>
  <si>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</si>
  <si>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</si>
  <si>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</si>
  <si>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</si>
  <si>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</si>
  <si>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</si>
  <si>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</si>
  <si>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</si>
  <si>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</si>
  <si>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</si>
  <si>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</si>
  <si>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</si>
  <si>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</si>
  <si>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</si>
  <si>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</si>
  <si>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</si>
  <si>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</si>
  <si>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</si>
  <si>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</si>
  <si>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</si>
  <si>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</si>
  <si>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</si>
  <si>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</si>
  <si>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</si>
  <si>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</si>
  <si>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</si>
  <si>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</si>
  <si>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</si>
  <si>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</si>
  <si>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</si>
  <si>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</si>
  <si>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</si>
  <si>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</si>
  <si>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</si>
  <si>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</si>
  <si>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</si>
  <si>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</si>
  <si>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</si>
  <si>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</si>
  <si>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</si>
  <si>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</si>
  <si>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</si>
  <si>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</si>
  <si>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</si>
  <si>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</si>
  <si>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</si>
  <si>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</si>
  <si>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</si>
  <si>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</si>
  <si>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</si>
  <si>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</si>
  <si>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</si>
  <si>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</si>
  <si>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</si>
  <si>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</si>
  <si>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</si>
  <si>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</si>
  <si>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</si>
  <si>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</si>
  <si>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</si>
  <si>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</si>
  <si>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</si>
  <si>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</si>
  <si>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</si>
  <si>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</si>
  <si>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</si>
  <si>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</si>
  <si>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</si>
  <si>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</si>
  <si>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</si>
  <si>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</si>
  <si>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</si>
  <si>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</si>
  <si>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</si>
  <si>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</si>
  <si>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</si>
  <si>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</si>
  <si>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</si>
  <si>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</si>
  <si>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</si>
  <si>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</si>
  <si>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</si>
  <si>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</si>
  <si>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</si>
  <si>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</si>
  <si>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</si>
  <si>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</si>
  <si>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</si>
  <si>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</si>
  <si>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</si>
  <si>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</si>
  <si>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</si>
  <si>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</si>
  <si>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</si>
  <si>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</si>
  <si>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</si>
  <si>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</si>
  <si>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</si>
  <si>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</si>
  <si>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</si>
  <si>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</si>
  <si>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</si>
  <si>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</si>
  <si>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</si>
  <si>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</si>
  <si>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</si>
  <si>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</si>
  <si>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</si>
  <si>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</si>
  <si>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</si>
  <si>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</si>
  <si>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</si>
  <si>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</si>
  <si>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</si>
  <si>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</si>
  <si>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</si>
  <si>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</si>
  <si>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</si>
  <si>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</si>
  <si>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</si>
  <si>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</si>
  <si>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</si>
  <si>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</si>
  <si>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</si>
  <si>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</si>
  <si>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</si>
  <si>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</si>
  <si>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</si>
  <si>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</si>
  <si>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</si>
  <si>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</si>
  <si>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</si>
  <si>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</si>
  <si>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</si>
  <si>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</si>
  <si>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</si>
  <si>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</si>
  <si>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</si>
  <si>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</si>
  <si>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</si>
  <si>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</si>
  <si>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</si>
  <si>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</si>
  <si>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</si>
  <si>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</si>
  <si>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</si>
  <si>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</si>
  <si>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</si>
  <si>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</si>
  <si>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</si>
  <si>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</si>
  <si>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</si>
  <si>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</si>
  <si>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</si>
  <si>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</si>
  <si>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</si>
  <si>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</si>
  <si>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</si>
  <si>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</si>
  <si>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</si>
  <si>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</si>
  <si>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</si>
  <si>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</si>
  <si>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</si>
  <si>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</si>
  <si>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</si>
  <si>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</si>
  <si>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</si>
  <si>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</si>
  <si>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</si>
  <si>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</si>
  <si>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</si>
  <si>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</si>
  <si>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</si>
  <si>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</si>
  <si>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</si>
  <si>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</si>
  <si>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</si>
  <si>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</si>
  <si>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</si>
  <si>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</si>
  <si>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</si>
  <si>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</si>
  <si>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</si>
  <si>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</si>
  <si>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</si>
  <si>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</si>
  <si>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</si>
  <si>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</si>
  <si>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</si>
  <si>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</si>
  <si>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</si>
  <si>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</si>
  <si>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</si>
  <si>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</si>
  <si>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</si>
  <si>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</si>
  <si>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</si>
  <si>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</si>
  <si>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</si>
  <si>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</si>
  <si>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</si>
  <si>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</si>
  <si>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</si>
  <si>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</si>
  <si>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</si>
  <si>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</si>
  <si>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</si>
  <si>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</si>
  <si>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</si>
  <si>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</si>
  <si>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</si>
  <si>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</si>
  <si>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</si>
  <si>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</si>
  <si>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</si>
  <si>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</si>
  <si>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</si>
  <si>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</si>
  <si>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</si>
  <si>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</si>
  <si>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</si>
  <si>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</si>
  <si>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</si>
  <si>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</si>
  <si>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</si>
  <si>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</si>
  <si>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</si>
  <si>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</si>
  <si>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</si>
  <si>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</si>
  <si>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</si>
  <si>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</si>
  <si>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</si>
  <si>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</si>
  <si>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</si>
  <si>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</si>
  <si>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</si>
  <si>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</si>
  <si>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</si>
  <si>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</si>
  <si>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</si>
  <si>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</si>
  <si>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</si>
  <si>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</si>
  <si>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</si>
  <si>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</si>
  <si>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</si>
  <si>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</si>
  <si>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</si>
  <si>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</si>
  <si>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</si>
  <si>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</si>
  <si>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</si>
  <si>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</si>
  <si>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</si>
  <si>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</si>
  <si>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</si>
  <si>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</si>
  <si>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</si>
  <si>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</si>
  <si>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</si>
  <si>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</si>
  <si>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</si>
  <si>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</si>
  <si>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</si>
  <si>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</si>
  <si>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</si>
  <si>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</si>
  <si>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</si>
  <si>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</si>
  <si>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</si>
  <si>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</si>
  <si>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</si>
  <si>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</si>
  <si>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</si>
  <si>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</si>
  <si>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</si>
  <si>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</si>
  <si>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</si>
  <si>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</si>
  <si>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</si>
  <si>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</si>
  <si>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</si>
  <si>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</si>
  <si>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</si>
  <si>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</si>
  <si>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</si>
  <si>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</si>
  <si>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</si>
  <si>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</si>
  <si>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</si>
  <si>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</si>
  <si>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</si>
  <si>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</si>
  <si>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</si>
  <si>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</si>
  <si>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</si>
  <si>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</si>
  <si>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</si>
  <si>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</si>
  <si>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</si>
  <si>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</si>
  <si>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</si>
  <si>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</si>
  <si>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</si>
  <si>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</si>
  <si>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</si>
  <si>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</si>
  <si>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</si>
  <si>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</si>
  <si>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</si>
  <si>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</si>
  <si>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</si>
  <si>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</si>
  <si>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</si>
  <si>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</si>
  <si>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</si>
  <si>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</si>
  <si>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</si>
  <si>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</si>
  <si>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</si>
  <si>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</si>
  <si>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</si>
  <si>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</si>
  <si>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</si>
  <si>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</si>
  <si>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</si>
  <si>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</si>
  <si>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</si>
  <si>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</si>
  <si>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</si>
  <si>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</si>
  <si>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</si>
  <si>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</si>
  <si>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</si>
  <si>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</si>
  <si>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</si>
  <si>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</si>
  <si>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</si>
  <si>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</si>
  <si>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</si>
  <si>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</si>
  <si>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</si>
  <si>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</si>
  <si>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</si>
  <si>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</si>
  <si>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</si>
  <si>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</si>
  <si>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</si>
  <si>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</si>
  <si>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</si>
  <si>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</si>
  <si>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</si>
  <si>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</si>
  <si>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</si>
  <si>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</si>
  <si>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</si>
  <si>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</si>
  <si>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</si>
  <si>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</si>
  <si>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</si>
  <si>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</si>
  <si>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</si>
  <si>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</si>
  <si>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</si>
  <si>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</si>
  <si>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</si>
  <si>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</si>
  <si>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</si>
  <si>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</si>
  <si>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</si>
  <si>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</si>
  <si>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</si>
  <si>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</si>
  <si>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</si>
  <si>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</si>
  <si>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</si>
  <si>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</si>
  <si>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</si>
  <si>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</si>
  <si>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</si>
  <si>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</si>
  <si>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</si>
  <si>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</si>
  <si>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</si>
  <si>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</si>
  <si>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</si>
  <si>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</si>
  <si>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</si>
  <si>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</si>
  <si>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</si>
  <si>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</si>
  <si>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</si>
  <si>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</si>
  <si>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</si>
  <si>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</si>
  <si>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</si>
  <si>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</si>
  <si>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</si>
  <si>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</si>
  <si>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</si>
  <si>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</si>
  <si>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</si>
  <si>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</si>
  <si>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</si>
  <si>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</si>
  <si>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</si>
  <si>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</si>
  <si>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</si>
  <si>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</si>
  <si>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</si>
  <si>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</si>
  <si>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</si>
  <si>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</si>
  <si>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</si>
  <si>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</si>
  <si>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</si>
  <si>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</si>
  <si>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</si>
  <si>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</si>
  <si>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</si>
  <si>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</si>
  <si>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</si>
  <si>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</si>
  <si>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</si>
  <si>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</si>
  <si>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</si>
  <si>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</si>
  <si>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</si>
  <si>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</si>
  <si>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</si>
  <si>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</si>
  <si>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</si>
  <si>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</si>
  <si>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</si>
  <si>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</si>
  <si>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</si>
  <si>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</si>
  <si>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</si>
  <si>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</si>
  <si>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</si>
  <si>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</si>
  <si>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</si>
  <si>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</si>
  <si>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</si>
  <si>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</si>
  <si>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</si>
  <si>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</si>
  <si>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</si>
  <si>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</si>
  <si>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</si>
  <si>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</si>
  <si>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</si>
  <si>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</si>
  <si>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</si>
  <si>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</si>
  <si>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</si>
  <si>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</si>
  <si>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</si>
  <si>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</si>
  <si>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</si>
  <si>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</si>
  <si>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</si>
  <si>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</si>
  <si>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</si>
  <si>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</si>
  <si>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</si>
  <si>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</si>
  <si>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</si>
  <si>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</si>
  <si>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</si>
  <si>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</si>
  <si>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</si>
  <si>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</si>
  <si>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</si>
  <si>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</si>
  <si>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</si>
  <si>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</si>
  <si>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</si>
  <si>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</si>
  <si>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</si>
  <si>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</si>
  <si>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</si>
  <si>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</si>
  <si>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</si>
  <si>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</si>
  <si>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</si>
  <si>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</si>
  <si>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</si>
  <si>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</si>
  <si>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</si>
  <si>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</si>
  <si>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</si>
  <si>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</si>
  <si>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</si>
  <si>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</si>
  <si>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</si>
  <si>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</si>
  <si>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</si>
  <si>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</si>
  <si>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</si>
  <si>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</si>
  <si>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</si>
  <si>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</si>
  <si>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</si>
  <si>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</si>
  <si>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</si>
  <si>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</si>
  <si>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</si>
  <si>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</si>
  <si>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</si>
  <si>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</si>
  <si>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</si>
  <si>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</si>
  <si>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</si>
  <si>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</si>
  <si>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</si>
  <si>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</si>
  <si>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</si>
  <si>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</si>
  <si>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</si>
  <si>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</si>
  <si>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</si>
  <si>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</si>
  <si>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</si>
  <si>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</si>
  <si>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</si>
  <si>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</si>
  <si>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</si>
  <si>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</si>
  <si>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</si>
  <si>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</si>
  <si>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</si>
  <si>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</si>
  <si>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</si>
  <si>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</si>
  <si>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</si>
  <si>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</si>
  <si>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</si>
  <si>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</si>
  <si>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</si>
  <si>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</si>
  <si>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</si>
  <si>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</si>
  <si>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</si>
  <si>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</si>
  <si>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</si>
  <si>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</si>
  <si>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</si>
  <si>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</si>
  <si>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</si>
  <si>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</si>
  <si>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</si>
  <si>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</si>
  <si>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</si>
  <si>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</si>
  <si>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</si>
  <si>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</si>
  <si>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</si>
  <si>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</si>
  <si>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</si>
  <si>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</si>
  <si>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</si>
  <si>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</si>
  <si>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</si>
  <si>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</si>
  <si>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</si>
  <si>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</si>
  <si>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</si>
  <si>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</si>
  <si>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</si>
  <si>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</si>
  <si>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</si>
  <si>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</si>
  <si>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</si>
  <si>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</si>
  <si>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</si>
  <si>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</si>
  <si>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</si>
  <si>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</si>
  <si>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</si>
  <si>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</si>
  <si>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</si>
  <si>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</si>
  <si>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</si>
  <si>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</si>
  <si>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</si>
  <si>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</si>
  <si>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</si>
  <si>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</si>
  <si>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</si>
  <si>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</si>
  <si>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</si>
  <si>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</si>
  <si>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</si>
  <si>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</si>
  <si>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</si>
  <si>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</si>
  <si>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</si>
  <si>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</si>
  <si>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</si>
  <si>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</si>
  <si>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</si>
  <si>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</si>
  <si>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</si>
  <si>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</si>
  <si>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</si>
  <si>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</si>
  <si>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</si>
  <si>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</si>
  <si>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</si>
  <si>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</si>
  <si>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</si>
  <si>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</si>
  <si>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</si>
  <si>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</si>
  <si>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</si>
  <si>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</si>
  <si>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</si>
  <si>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</si>
  <si>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</si>
  <si>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</si>
  <si>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</si>
  <si>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</si>
  <si>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</si>
  <si>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</si>
  <si>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</si>
  <si>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</si>
  <si>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</si>
  <si>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</si>
  <si>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</si>
  <si>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</si>
  <si>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</si>
  <si>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</si>
  <si>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</si>
  <si>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</si>
  <si>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</si>
  <si>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</si>
  <si>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</si>
  <si>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</si>
  <si>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</si>
  <si>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</si>
  <si>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</si>
  <si>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</si>
  <si>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</si>
  <si>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</si>
  <si>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</si>
  <si>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</si>
  <si>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</si>
  <si>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</si>
  <si>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</si>
  <si>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</si>
  <si>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</si>
  <si>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</si>
  <si>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</si>
  <si>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</si>
  <si>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</si>
  <si>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</si>
  <si>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</si>
  <si>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</si>
  <si>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</si>
  <si>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</si>
  <si>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</si>
  <si>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</si>
  <si>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</si>
  <si>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</si>
  <si>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</si>
  <si>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</si>
  <si>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</si>
  <si>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</si>
  <si>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</si>
  <si>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</si>
  <si>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</si>
  <si>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</si>
  <si>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</si>
  <si>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</si>
  <si>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</si>
  <si>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</si>
  <si>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</si>
  <si>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</si>
  <si>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</si>
  <si>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</si>
  <si>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</si>
  <si>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</si>
  <si>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</si>
  <si>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</si>
  <si>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</si>
  <si>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</si>
  <si>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</si>
  <si>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</si>
  <si>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</si>
  <si>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</si>
  <si>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</si>
  <si>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</si>
  <si>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</si>
  <si>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</si>
  <si>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</si>
  <si>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</si>
  <si>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</si>
  <si>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</si>
  <si>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</si>
  <si>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</si>
  <si>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</si>
  <si>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</si>
  <si>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</si>
  <si>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</si>
  <si>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</si>
  <si>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</si>
  <si>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</si>
  <si>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</si>
  <si>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</si>
  <si>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</si>
  <si>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</si>
  <si>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</si>
  <si>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</si>
  <si>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</si>
  <si>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</si>
  <si>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</si>
  <si>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</si>
  <si>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</si>
  <si>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</si>
  <si>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</si>
  <si>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</si>
  <si>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</si>
  <si>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</si>
  <si>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</si>
  <si>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</si>
  <si>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</si>
  <si>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</si>
  <si>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</si>
  <si>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</si>
  <si>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</si>
  <si>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</si>
  <si>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</si>
  <si>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</si>
  <si>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</si>
  <si>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</si>
  <si>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</si>
  <si>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</si>
  <si>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</si>
  <si>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</si>
  <si>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</si>
  <si>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</si>
  <si>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</si>
  <si>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</si>
  <si>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</si>
  <si>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</si>
  <si>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</si>
  <si>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</si>
  <si>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</si>
  <si>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</si>
  <si>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</si>
  <si>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</si>
  <si>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</si>
  <si>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</si>
  <si>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</si>
  <si>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</si>
  <si>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</si>
  <si>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</si>
  <si>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</si>
  <si>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</si>
  <si>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</si>
  <si>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</si>
  <si>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</si>
  <si>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</si>
  <si>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</si>
  <si>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</si>
  <si>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</si>
  <si>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</si>
  <si>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</si>
  <si>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</si>
  <si>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</si>
  <si>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</si>
  <si>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</si>
  <si>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</si>
  <si>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</si>
  <si>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</si>
  <si>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</si>
  <si>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</si>
  <si>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</si>
  <si>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</si>
  <si>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</si>
  <si>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</si>
  <si>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</si>
  <si>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</si>
  <si>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</si>
  <si>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</si>
  <si>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</si>
  <si>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</si>
  <si>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</si>
  <si>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</si>
  <si>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</si>
  <si>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</si>
  <si>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</si>
  <si>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</si>
  <si>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</si>
  <si>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</si>
  <si>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</si>
  <si>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</si>
  <si>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</si>
  <si>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</si>
  <si>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</si>
  <si>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</si>
  <si>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</si>
  <si>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</si>
  <si>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</si>
  <si>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</si>
  <si>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</si>
  <si>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</si>
  <si>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</si>
  <si>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</si>
  <si>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</si>
  <si>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</si>
  <si>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</si>
  <si>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</si>
  <si>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</si>
  <si>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</si>
  <si>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</si>
  <si>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</si>
  <si>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</si>
  <si>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</si>
  <si>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</si>
  <si>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</si>
  <si>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</si>
  <si>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</si>
  <si>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</si>
  <si>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</si>
  <si>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</si>
  <si>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</si>
  <si>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</si>
  <si>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</si>
  <si>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</si>
  <si>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</si>
  <si>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</si>
  <si>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</si>
  <si>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</si>
  <si>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</si>
  <si>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</si>
  <si>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</si>
  <si>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</si>
  <si>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</si>
  <si>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</si>
  <si>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</si>
  <si>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</si>
  <si>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</si>
  <si>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</si>
  <si>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</si>
  <si>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</si>
  <si>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</si>
  <si>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</si>
  <si>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</si>
  <si>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</si>
  <si>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</si>
  <si>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</si>
  <si>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</si>
  <si>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</si>
  <si>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</si>
  <si>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</si>
  <si>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</si>
  <si>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</si>
  <si>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</si>
  <si>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</si>
  <si>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</si>
  <si>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</si>
  <si>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</si>
  <si>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</si>
  <si>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</si>
  <si>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</si>
  <si>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</si>
  <si>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</si>
  <si>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</si>
  <si>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</si>
  <si>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</si>
  <si>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</si>
  <si>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</si>
  <si>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</si>
  <si>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</si>
  <si>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</si>
  <si>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</si>
  <si>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</si>
  <si>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</si>
  <si>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</si>
  <si>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</si>
  <si>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</si>
  <si>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</si>
  <si>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</si>
  <si>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</si>
  <si>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</si>
  <si>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</si>
  <si>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</si>
  <si>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</si>
  <si>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</si>
  <si>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</si>
  <si>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</si>
  <si>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</si>
  <si>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</si>
  <si>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</si>
  <si>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</si>
  <si>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</si>
  <si>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</si>
  <si>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</si>
  <si>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</si>
  <si>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</si>
  <si>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</si>
  <si>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</si>
  <si>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</si>
  <si>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</si>
  <si>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</si>
  <si>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</si>
  <si>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</si>
  <si>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</si>
  <si>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</si>
  <si>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</si>
  <si>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</si>
  <si>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</si>
  <si>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</si>
  <si>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</si>
  <si>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</si>
  <si>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</si>
  <si>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</si>
  <si>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</si>
  <si>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</si>
  <si>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</si>
  <si>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</si>
  <si>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</si>
  <si>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</si>
  <si>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</si>
  <si>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</si>
  <si>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</si>
  <si>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</si>
  <si>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</si>
  <si>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</si>
  <si>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</si>
  <si>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</si>
  <si>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</si>
  <si>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</si>
  <si>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</si>
  <si>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</si>
  <si>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</si>
  <si>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</si>
  <si>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</si>
  <si>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</si>
  <si>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</si>
  <si>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</si>
  <si>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</si>
  <si>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</si>
  <si>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</si>
  <si>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</si>
  <si>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</si>
  <si>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</si>
  <si>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</si>
  <si>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</si>
  <si>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</si>
  <si>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</si>
  <si>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</si>
  <si>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</si>
  <si>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</si>
  <si>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</si>
  <si>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</si>
  <si>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</si>
  <si>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</si>
  <si>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</si>
  <si>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</si>
  <si>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</si>
  <si>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</si>
  <si>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</si>
  <si>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</si>
  <si>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</si>
  <si>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</si>
  <si>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</si>
  <si>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</si>
  <si>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</si>
  <si>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</si>
  <si>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</si>
  <si>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</si>
  <si>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</si>
  <si>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</si>
  <si>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</si>
  <si>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</si>
  <si>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</si>
  <si>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</si>
  <si>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</si>
  <si>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</si>
  <si>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</si>
  <si>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</si>
  <si>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</si>
  <si>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</si>
  <si>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</si>
  <si>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</si>
  <si>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</si>
  <si>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</si>
  <si>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</si>
  <si>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</si>
  <si>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</si>
  <si>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</si>
  <si>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</si>
  <si>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</si>
  <si>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</si>
  <si>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</si>
  <si>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</si>
  <si>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</si>
  <si>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</si>
  <si>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</si>
  <si>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</si>
  <si>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</si>
  <si>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</si>
  <si>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</si>
  <si>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</si>
  <si>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</si>
  <si>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</si>
  <si>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</si>
  <si>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</si>
  <si>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</si>
  <si>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</si>
  <si>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</si>
  <si>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</si>
  <si>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</si>
  <si>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</si>
  <si>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</si>
  <si>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</si>
  <si>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</si>
  <si>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</si>
  <si>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</si>
  <si>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</si>
  <si>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</si>
  <si>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</si>
  <si>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</si>
  <si>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</si>
  <si>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</si>
  <si>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</si>
  <si>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</si>
  <si>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</si>
  <si>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</si>
  <si>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</si>
  <si>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</si>
  <si>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</si>
  <si>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</si>
  <si>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</si>
  <si>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</si>
  <si>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</si>
  <si>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</si>
  <si>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</si>
  <si>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</si>
  <si>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</si>
  <si>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</si>
  <si>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</si>
  <si>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</si>
  <si>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</si>
  <si>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</si>
  <si>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</si>
  <si>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</si>
  <si>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</si>
  <si>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</si>
  <si>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</si>
  <si>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</si>
  <si>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</si>
  <si>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</si>
  <si>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</si>
  <si>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</si>
  <si>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</si>
  <si>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</si>
  <si>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</si>
  <si>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</si>
  <si>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</si>
  <si>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</si>
  <si>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</si>
  <si>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</si>
  <si>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</si>
  <si>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</si>
  <si>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</si>
  <si>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</si>
  <si>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</si>
  <si>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</si>
  <si>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</si>
  <si>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</si>
  <si>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</si>
  <si>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</si>
  <si>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</si>
  <si>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</si>
  <si>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</si>
  <si>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</si>
  <si>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</si>
  <si>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</si>
  <si>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</si>
  <si>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</si>
  <si>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</si>
  <si>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</si>
  <si>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</si>
  <si>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</si>
  <si>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</si>
  <si>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</si>
  <si>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</si>
  <si>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</si>
  <si>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</si>
  <si>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</si>
  <si>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</si>
  <si>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</si>
  <si>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</si>
  <si>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</si>
  <si>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</si>
  <si>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</si>
  <si>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</si>
  <si>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</si>
  <si>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</si>
  <si>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</si>
  <si>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</si>
  <si>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</si>
  <si>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</si>
  <si>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</si>
  <si>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</si>
  <si>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</si>
  <si>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</si>
  <si>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</si>
  <si>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</si>
  <si>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</si>
  <si>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</si>
  <si>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</si>
  <si>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</si>
  <si>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</si>
  <si>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</si>
  <si>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</si>
  <si>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</si>
  <si>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</si>
  <si>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</si>
  <si>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</si>
  <si>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</si>
  <si>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</si>
  <si>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</si>
  <si>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</si>
  <si>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</si>
  <si>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</si>
  <si>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</si>
  <si>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</si>
  <si>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</si>
  <si>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</si>
  <si>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</si>
  <si>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</si>
  <si>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</si>
  <si>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</si>
  <si>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</si>
  <si>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</si>
  <si>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</si>
  <si>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</si>
  <si>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</si>
  <si>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</si>
  <si>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</si>
  <si>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</si>
  <si>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</si>
  <si>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</si>
  <si>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</si>
  <si>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</si>
  <si>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</si>
  <si>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</si>
  <si>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</si>
  <si>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</si>
  <si>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</si>
  <si>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</si>
  <si>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</si>
  <si>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</si>
  <si>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</si>
  <si>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</si>
  <si>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</si>
  <si>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</si>
  <si>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</si>
  <si>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</si>
  <si>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</si>
  <si>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</si>
  <si>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</si>
  <si>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</si>
  <si>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</si>
  <si>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</si>
  <si>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</si>
  <si>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</si>
  <si>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</si>
  <si>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</si>
  <si>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</si>
  <si>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</si>
  <si>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</si>
  <si>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</si>
  <si>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</si>
  <si>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</si>
  <si>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</si>
  <si>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</si>
  <si>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</si>
  <si>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</si>
  <si>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</si>
  <si>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</si>
  <si>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</si>
  <si>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</si>
  <si>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</si>
  <si>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</si>
  <si>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</si>
  <si>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</si>
  <si>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</si>
  <si>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</si>
  <si>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</si>
  <si>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</si>
  <si>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</si>
  <si>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</si>
  <si>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</si>
  <si>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</si>
  <si>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</si>
  <si>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</si>
  <si>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</si>
  <si>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</si>
  <si>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</si>
  <si>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</si>
  <si>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</si>
  <si>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</si>
  <si>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</si>
  <si>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</si>
  <si>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</si>
  <si>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</si>
  <si>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</si>
  <si>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</si>
  <si>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</si>
  <si>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</si>
  <si>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</si>
  <si>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</si>
  <si>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</si>
  <si>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</si>
  <si>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</si>
  <si>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</si>
  <si>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</si>
  <si>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</si>
  <si>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</si>
  <si>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</si>
  <si>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</si>
  <si>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</si>
  <si>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</si>
  <si>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</si>
  <si>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</si>
  <si>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</si>
  <si>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</si>
  <si>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</si>
  <si>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</si>
  <si>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</si>
  <si>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</si>
  <si>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</si>
  <si>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</si>
  <si>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</si>
  <si>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</si>
  <si>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</si>
  <si>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</si>
  <si>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</si>
  <si>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</si>
  <si>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</si>
  <si>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</si>
  <si>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</si>
  <si>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</si>
  <si>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</si>
  <si>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</si>
  <si>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</si>
  <si>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</si>
  <si>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</si>
  <si>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</si>
  <si>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</si>
  <si>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</si>
  <si>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</si>
  <si>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</si>
  <si>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</si>
  <si>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</si>
  <si>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</si>
  <si>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</si>
  <si>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</si>
  <si>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</si>
  <si>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</si>
  <si>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</si>
  <si>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</si>
  <si>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</si>
  <si>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</si>
  <si>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</si>
  <si>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</si>
  <si>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</si>
  <si>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</si>
  <si>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</si>
  <si>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</si>
  <si>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</si>
  <si>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</si>
  <si>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</si>
  <si>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</si>
  <si>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</si>
  <si>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</si>
  <si>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</si>
  <si>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</si>
  <si>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</si>
  <si>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</si>
  <si>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</si>
  <si>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</si>
  <si>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</si>
  <si>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</si>
  <si>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</si>
  <si>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</si>
  <si>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</si>
  <si>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</si>
  <si>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</si>
  <si>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</si>
  <si>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</si>
  <si>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</si>
  <si>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</si>
  <si>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</si>
  <si>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</si>
  <si>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</si>
  <si>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</si>
  <si>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</si>
  <si>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</si>
  <si>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</si>
  <si>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</si>
  <si>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</si>
  <si>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</si>
  <si>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</si>
  <si>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</si>
  <si>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</si>
  <si>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</si>
  <si>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</si>
  <si>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</si>
  <si>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</si>
  <si>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</si>
  <si>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</si>
  <si>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</si>
  <si>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</si>
  <si>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</si>
  <si>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</si>
  <si>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</si>
  <si>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</si>
  <si>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</si>
  <si>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</si>
  <si>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</si>
  <si>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</si>
  <si>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</si>
  <si>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</si>
  <si>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</si>
  <si>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</si>
  <si>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</si>
  <si>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</si>
  <si>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</si>
  <si>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</si>
  <si>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</si>
  <si>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</si>
  <si>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</si>
  <si>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</si>
  <si>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</si>
  <si>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</si>
  <si>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</si>
  <si>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</si>
  <si>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</si>
  <si>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</si>
  <si>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</si>
  <si>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</si>
  <si>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</si>
  <si>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</si>
  <si>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</si>
  <si>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</si>
  <si>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</si>
  <si>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</si>
  <si>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</si>
  <si>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</si>
  <si>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</si>
  <si>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</si>
  <si>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</si>
  <si>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</si>
  <si>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</si>
  <si>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</si>
  <si>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</si>
  <si>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</si>
  <si>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</si>
  <si>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</si>
  <si>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</si>
  <si>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</si>
  <si>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</si>
  <si>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</si>
  <si>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</si>
  <si>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</si>
  <si>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</si>
  <si>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</si>
  <si>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</si>
  <si>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</si>
  <si>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</si>
  <si>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</si>
  <si>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</si>
  <si>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</si>
  <si>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</si>
  <si>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</si>
  <si>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</si>
  <si>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</si>
  <si>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</si>
  <si>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</si>
  <si>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</si>
  <si>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</si>
  <si>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</si>
  <si>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</si>
  <si>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</si>
  <si>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</si>
  <si>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</si>
  <si>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</si>
  <si>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</si>
  <si>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</si>
  <si>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</si>
  <si>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</si>
  <si>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</si>
  <si>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</si>
  <si>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</si>
  <si>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</si>
  <si>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</si>
  <si>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</si>
  <si>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</si>
  <si>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</si>
  <si>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</si>
  <si>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</si>
  <si>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</si>
  <si>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</si>
  <si>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</si>
  <si>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</si>
  <si>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</si>
  <si>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</si>
  <si>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</si>
  <si>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</si>
  <si>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</si>
  <si>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</si>
  <si>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</si>
  <si>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</si>
  <si>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</si>
  <si>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</si>
  <si>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</si>
  <si>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</si>
  <si>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</si>
  <si>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</si>
  <si>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</si>
  <si>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</si>
  <si>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</si>
  <si>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</si>
  <si>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</si>
  <si>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</si>
  <si>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</si>
  <si>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</si>
  <si>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</si>
  <si>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</si>
  <si>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</si>
  <si>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</si>
  <si>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</si>
  <si>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</si>
  <si>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</si>
  <si>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</si>
  <si>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</si>
  <si>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</si>
  <si>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</si>
  <si>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</si>
  <si>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</si>
  <si>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</si>
  <si>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</si>
  <si>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</si>
  <si>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</si>
  <si>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</si>
  <si>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</si>
  <si>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</si>
  <si>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</si>
  <si>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</si>
  <si>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</si>
  <si>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</si>
  <si>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</si>
  <si>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</si>
  <si>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</si>
  <si>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</si>
  <si>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</si>
  <si>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</si>
  <si>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</si>
  <si>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</si>
  <si>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</si>
  <si>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</si>
  <si>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</si>
  <si>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</si>
  <si>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</si>
  <si>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</si>
  <si>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</si>
  <si>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</si>
  <si>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</si>
  <si>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</si>
  <si>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</si>
  <si>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</si>
  <si>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</si>
  <si>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</si>
  <si>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</si>
  <si>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</si>
  <si>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</si>
  <si>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</si>
  <si>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</si>
  <si>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</si>
  <si>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</si>
  <si>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</si>
  <si>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</si>
  <si>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</si>
  <si>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</si>
  <si>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</si>
  <si>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</si>
  <si>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</si>
  <si>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</si>
  <si>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</si>
  <si>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</si>
  <si>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</si>
  <si>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</si>
  <si>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</si>
  <si>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</si>
  <si>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</si>
  <si>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</si>
  <si>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</si>
  <si>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</si>
  <si>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</si>
  <si>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</si>
  <si>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</si>
  <si>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</si>
  <si>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</si>
  <si>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</si>
  <si>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</si>
  <si>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</si>
  <si>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</si>
  <si>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</si>
  <si>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</si>
  <si>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</si>
  <si>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</si>
  <si>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</si>
  <si>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</si>
  <si>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</si>
  <si>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</si>
  <si>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</si>
  <si>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</si>
  <si>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</si>
  <si>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</si>
  <si>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</si>
  <si>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</si>
  <si>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</si>
  <si>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</si>
  <si>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</si>
  <si>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</si>
  <si>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</si>
  <si>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</si>
  <si>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</si>
  <si>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</si>
  <si>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</si>
  <si>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</si>
  <si>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</si>
  <si>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</si>
  <si>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</si>
  <si>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</si>
  <si>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</si>
  <si>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</si>
  <si>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</si>
  <si>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</si>
  <si>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</si>
  <si>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</si>
  <si>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</si>
  <si>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</si>
  <si>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</si>
  <si>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</si>
  <si>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</si>
  <si>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</si>
  <si>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</si>
  <si>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</si>
  <si>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</si>
  <si>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</si>
  <si>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</si>
  <si>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</si>
  <si>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</si>
  <si>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</si>
  <si>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</si>
  <si>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</si>
  <si>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</si>
  <si>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</si>
  <si>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</si>
  <si>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</si>
  <si>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</si>
  <si>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</si>
  <si>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</si>
  <si>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</si>
  <si>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</si>
  <si>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</si>
  <si>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</si>
  <si>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</si>
  <si>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</si>
  <si>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</si>
  <si>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</si>
  <si>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</si>
  <si>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</si>
  <si>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</si>
  <si>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</si>
  <si>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</si>
  <si>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</si>
  <si>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</si>
  <si>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</si>
  <si>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</si>
  <si>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</si>
  <si>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</si>
  <si>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</si>
  <si>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</si>
  <si>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</si>
  <si>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</si>
  <si>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</si>
  <si>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</si>
  <si>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</si>
  <si>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</si>
  <si>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</si>
  <si>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</si>
  <si>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</si>
  <si>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</si>
  <si>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</si>
  <si>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</si>
  <si>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</si>
  <si>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</si>
  <si>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</si>
  <si>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</si>
  <si>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</si>
  <si>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</si>
  <si>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</si>
  <si>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</si>
  <si>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</si>
  <si>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</si>
  <si>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</si>
  <si>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</si>
  <si>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</si>
  <si>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</si>
  <si>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</si>
  <si>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</si>
  <si>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</si>
  <si>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</si>
  <si>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</si>
  <si>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</si>
  <si>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</si>
  <si>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</si>
  <si>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</si>
  <si>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</si>
  <si>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</si>
  <si>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</si>
  <si>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</si>
  <si>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</si>
  <si>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</si>
  <si>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</si>
  <si>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</si>
  <si>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</si>
  <si>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</si>
  <si>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</si>
  <si>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</si>
  <si>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</si>
  <si>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</si>
  <si>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</si>
  <si>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</si>
  <si>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</si>
  <si>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</si>
  <si>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</si>
  <si>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</si>
  <si>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</si>
  <si>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</si>
  <si>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</si>
  <si>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</si>
  <si>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</si>
  <si>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</si>
  <si>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</si>
  <si>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</si>
  <si>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</si>
  <si>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</si>
  <si>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</si>
  <si>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</si>
  <si>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</si>
  <si>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</si>
  <si>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</si>
  <si>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</si>
  <si>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</si>
  <si>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</si>
  <si>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</si>
  <si>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</si>
  <si>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</si>
  <si>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</si>
  <si>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</si>
  <si>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</si>
  <si>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</si>
  <si>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</si>
  <si>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</si>
  <si>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</si>
  <si>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</si>
  <si>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</si>
  <si>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</si>
  <si>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</si>
  <si>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</si>
  <si>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</si>
  <si>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</si>
  <si>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</si>
  <si>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</si>
  <si>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</si>
  <si>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</si>
  <si>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</si>
  <si>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</si>
  <si>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</si>
  <si>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</si>
  <si>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</si>
  <si>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</si>
  <si>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</si>
  <si>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</si>
  <si>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</si>
  <si>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</si>
  <si>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</si>
  <si>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</si>
  <si>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</si>
  <si>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</si>
  <si>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</si>
  <si>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</si>
  <si>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</si>
  <si>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</si>
  <si>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</si>
  <si>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</si>
  <si>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</si>
  <si>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</si>
  <si>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</si>
  <si>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</si>
  <si>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</si>
  <si>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</si>
  <si>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</si>
  <si>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</si>
  <si>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</si>
  <si>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</si>
  <si>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</si>
  <si>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</si>
  <si>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</si>
  <si>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</si>
  <si>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</si>
  <si>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</si>
  <si>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</si>
  <si>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</si>
  <si>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</si>
  <si>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</si>
  <si>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</si>
  <si>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</si>
  <si>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</si>
  <si>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</si>
  <si>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</si>
  <si>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</si>
  <si>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</si>
  <si>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</si>
  <si>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</si>
  <si>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</si>
  <si>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</si>
  <si>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</si>
  <si>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</si>
  <si>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</si>
  <si>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</si>
  <si>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</si>
  <si>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</si>
  <si>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</si>
  <si>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</si>
  <si>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</si>
  <si>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</si>
  <si>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</si>
  <si>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</si>
  <si>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</si>
  <si>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</si>
  <si>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</si>
  <si>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</si>
  <si>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</si>
  <si>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</si>
  <si>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</si>
  <si>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</si>
  <si>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</si>
  <si>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</si>
  <si>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</si>
  <si>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</si>
  <si>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</si>
  <si>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</si>
  <si>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</si>
  <si>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</si>
  <si>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</si>
  <si>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</si>
  <si>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</si>
  <si>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</si>
  <si>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</si>
  <si>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</si>
  <si>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</si>
  <si>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</si>
  <si>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</si>
  <si>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</si>
  <si>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</si>
  <si>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</si>
  <si>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</si>
  <si>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</si>
  <si>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</si>
  <si>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</si>
  <si>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</si>
  <si>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</si>
  <si>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</si>
  <si>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</si>
  <si>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</si>
  <si>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</si>
  <si>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</si>
  <si>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</si>
  <si>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</si>
  <si>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</si>
  <si>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</si>
  <si>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</si>
  <si>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</si>
  <si>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</si>
  <si>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</si>
  <si>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</si>
  <si>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</si>
  <si>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</si>
  <si>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</si>
  <si>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</si>
  <si>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</si>
  <si>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</si>
  <si>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</si>
  <si>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</si>
  <si>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</si>
  <si>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</si>
  <si>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</si>
  <si>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</si>
  <si>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</si>
  <si>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</si>
  <si>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</si>
  <si>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</si>
  <si>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</si>
  <si>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</si>
  <si>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</si>
  <si>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</si>
  <si>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</si>
  <si>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</si>
  <si>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</si>
  <si>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</si>
  <si>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</si>
  <si>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</si>
  <si>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</si>
  <si>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</si>
  <si>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</si>
  <si>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</si>
  <si>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</si>
  <si>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</si>
  <si>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</si>
  <si>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</si>
  <si>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</si>
  <si>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</si>
  <si>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</si>
  <si>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</si>
  <si>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</si>
  <si>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</si>
  <si>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</si>
  <si>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</si>
  <si>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</si>
  <si>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</si>
  <si>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</si>
  <si>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</si>
  <si>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</si>
  <si>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</si>
  <si>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</si>
  <si>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</si>
  <si>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</si>
  <si>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</si>
  <si>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</si>
  <si>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</si>
  <si>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</si>
  <si>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</si>
  <si>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</si>
  <si>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</si>
  <si>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</si>
  <si>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</si>
  <si>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</si>
  <si>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</si>
  <si>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</si>
  <si>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</si>
  <si>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</si>
  <si>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</si>
  <si>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</si>
  <si>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</si>
  <si>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</si>
  <si>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</si>
  <si>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</si>
  <si>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</si>
  <si>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</si>
  <si>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</si>
  <si>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</si>
  <si>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</si>
  <si>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</si>
  <si>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</si>
  <si>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</si>
  <si>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</si>
  <si>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</si>
  <si>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</si>
  <si>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</si>
  <si>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</si>
  <si>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</si>
  <si>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</si>
  <si>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</si>
  <si>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</si>
  <si>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</si>
  <si>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</si>
  <si>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</si>
  <si>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</si>
  <si>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</si>
  <si>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</si>
  <si>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</si>
  <si>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</si>
  <si>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</si>
  <si>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</si>
  <si>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</si>
  <si>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</si>
  <si>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</si>
  <si>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</si>
  <si>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</si>
  <si>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</si>
  <si>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</si>
  <si>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</si>
  <si>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</si>
  <si>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</si>
  <si>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</si>
  <si>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</si>
  <si>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</si>
  <si>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</si>
  <si>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</si>
  <si>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</si>
  <si>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</si>
  <si>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</si>
  <si>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</si>
  <si>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</si>
  <si>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</si>
  <si>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</si>
  <si>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</si>
  <si>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</si>
  <si>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</si>
  <si>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</si>
  <si>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</si>
  <si>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</si>
  <si>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</si>
  <si>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</si>
  <si>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</si>
  <si>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</si>
  <si>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</si>
  <si>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</si>
  <si>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</si>
  <si>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</si>
  <si>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</si>
  <si>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</si>
  <si>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</si>
  <si>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</si>
  <si>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</si>
  <si>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</si>
  <si>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</si>
  <si>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</si>
  <si>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</si>
  <si>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</si>
  <si>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</si>
  <si>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</si>
  <si>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</si>
  <si>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</si>
  <si>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</si>
  <si>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</si>
  <si>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</si>
  <si>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</si>
  <si>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</si>
  <si>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</si>
  <si>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</si>
  <si>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</si>
  <si>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</si>
  <si>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</si>
  <si>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</si>
  <si>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</si>
  <si>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</si>
  <si>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</si>
  <si>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</si>
  <si>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</si>
  <si>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</si>
  <si>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</si>
  <si>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</si>
  <si>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</si>
  <si>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</si>
  <si>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</si>
  <si>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</si>
  <si>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</si>
  <si>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</si>
  <si>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</si>
  <si>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</si>
  <si>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</si>
  <si>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</si>
  <si>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</si>
  <si>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</si>
  <si>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</si>
  <si>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</si>
  <si>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</si>
  <si>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</si>
  <si>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</si>
  <si>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</si>
  <si>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</si>
  <si>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</si>
  <si>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</si>
  <si>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</si>
  <si>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</si>
  <si>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</si>
  <si>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</si>
  <si>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</si>
  <si>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</si>
  <si>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</si>
  <si>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</si>
  <si>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</si>
  <si>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</si>
  <si>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</si>
  <si>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</si>
  <si>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</si>
  <si>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</si>
  <si>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</si>
  <si>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</si>
  <si>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</si>
  <si>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</si>
  <si>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</si>
  <si>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</si>
  <si>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</si>
  <si>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</si>
  <si>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</si>
  <si>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</si>
  <si>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</si>
  <si>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</si>
  <si>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</si>
  <si>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</si>
  <si>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</si>
  <si>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</si>
  <si>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</si>
  <si>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</si>
  <si>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</si>
  <si>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</si>
  <si>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</si>
  <si>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</si>
  <si>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</si>
  <si>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</si>
  <si>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</si>
  <si>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</si>
  <si>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</si>
  <si>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</si>
  <si>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</si>
  <si>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</si>
  <si>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</si>
  <si>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</si>
  <si>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</si>
  <si>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</si>
  <si>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</si>
  <si>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</si>
  <si>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</si>
  <si>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</si>
  <si>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</si>
  <si>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</si>
  <si>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</si>
  <si>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</si>
  <si>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</si>
  <si>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</si>
  <si>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</si>
  <si>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</si>
  <si>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</si>
  <si>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</si>
  <si>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</si>
  <si>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</si>
  <si>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</si>
  <si>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</si>
  <si>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</si>
  <si>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</si>
  <si>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</si>
  <si>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</si>
  <si>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</si>
  <si>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</si>
  <si>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</si>
  <si>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</si>
  <si>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</si>
  <si>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</si>
  <si>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</si>
  <si>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</si>
  <si>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</si>
  <si>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</si>
  <si>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</si>
  <si>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</si>
  <si>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</si>
  <si>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</si>
  <si>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</si>
  <si>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</si>
  <si>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</si>
  <si>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</si>
  <si>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</si>
  <si>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</si>
  <si>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</si>
  <si>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</si>
  <si>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</si>
  <si>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</si>
  <si>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</si>
  <si>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</si>
  <si>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</si>
  <si>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</si>
  <si>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</si>
  <si>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</si>
  <si>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</si>
  <si>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</si>
  <si>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</si>
  <si>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</si>
  <si>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</si>
  <si>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</si>
  <si>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</si>
  <si>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</si>
  <si>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</si>
  <si>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</si>
  <si>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</si>
  <si>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</si>
  <si>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</si>
  <si>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</si>
  <si>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</si>
  <si>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</si>
  <si>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</si>
  <si>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</si>
  <si>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</si>
  <si>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</si>
  <si>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</si>
  <si>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</si>
  <si>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</si>
  <si>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</si>
  <si>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</si>
  <si>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</si>
  <si>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</si>
  <si>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</si>
  <si>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</si>
  <si>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</si>
  <si>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</si>
  <si>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</si>
  <si>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</si>
  <si>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</si>
  <si>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</si>
  <si>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</si>
  <si>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</si>
  <si>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</si>
  <si>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</si>
  <si>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</si>
  <si>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</si>
  <si>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</si>
  <si>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</si>
  <si>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</si>
  <si>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</si>
  <si>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</si>
  <si>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</si>
  <si>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</si>
  <si>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</si>
  <si>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</si>
  <si>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</si>
  <si>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</si>
  <si>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</si>
  <si>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</si>
  <si>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</si>
  <si>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</si>
  <si>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</si>
  <si>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</si>
  <si>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</si>
  <si>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</si>
  <si>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</si>
  <si>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</si>
  <si>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</si>
  <si>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</si>
  <si>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</si>
  <si>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</si>
  <si>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</si>
  <si>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</si>
  <si>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</si>
  <si>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</si>
  <si>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</si>
  <si>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</si>
  <si>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</si>
  <si>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</si>
  <si>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</si>
  <si>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</si>
  <si>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</si>
  <si>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</si>
  <si>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</si>
  <si>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</si>
  <si>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</si>
  <si>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</si>
  <si>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</si>
  <si>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</si>
  <si>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</si>
  <si>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</si>
  <si>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</si>
  <si>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</si>
  <si>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</si>
  <si>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</si>
  <si>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</si>
  <si>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</si>
  <si>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</si>
  <si>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</si>
  <si>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</si>
  <si>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</si>
  <si>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</si>
  <si>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</si>
  <si>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</si>
  <si>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</si>
  <si>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</si>
  <si>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</si>
  <si>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</si>
  <si>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</si>
  <si>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</si>
  <si>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</si>
  <si>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</si>
  <si>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</si>
  <si>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</si>
  <si>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</si>
  <si>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</si>
  <si>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</si>
  <si>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</si>
  <si>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</si>
  <si>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</si>
  <si>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</si>
  <si>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</si>
  <si>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</si>
  <si>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</si>
  <si>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</si>
  <si>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</si>
  <si>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</si>
  <si>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</si>
  <si>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</si>
  <si>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</si>
  <si>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</si>
  <si>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</si>
  <si>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</si>
  <si>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</si>
  <si>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</si>
  <si>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</si>
  <si>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</si>
  <si>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</si>
  <si>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</si>
  <si>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</si>
  <si>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</si>
  <si>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</si>
  <si>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</si>
  <si>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</si>
  <si>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</si>
  <si>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</si>
  <si>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</si>
  <si>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</si>
  <si>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</si>
  <si>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</si>
  <si>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</si>
  <si>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</si>
  <si>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</si>
  <si>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</si>
  <si>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</si>
  <si>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4th to 11th Sep 1berth only</t>
  </si>
  <si>
    <t>0800</t>
    <phoneticPr fontId="1"/>
  </si>
  <si>
    <t>1200</t>
    <phoneticPr fontId="1"/>
  </si>
  <si>
    <t>1614</t>
    <phoneticPr fontId="1"/>
  </si>
  <si>
    <t>0030</t>
    <phoneticPr fontId="1"/>
  </si>
  <si>
    <t>1600</t>
    <phoneticPr fontId="1"/>
  </si>
  <si>
    <t>2300</t>
    <phoneticPr fontId="1"/>
  </si>
  <si>
    <t>1614</t>
  </si>
  <si>
    <t>1736</t>
  </si>
  <si>
    <r>
      <t>Exchange Rate 
as of Oct</t>
    </r>
    <r>
      <rPr>
        <sz val="8"/>
        <color rgb="FFFF0000"/>
        <rFont val="Verdana"/>
        <family val="2"/>
      </rPr>
      <t xml:space="preserve"> 9th</t>
    </r>
    <r>
      <rPr>
        <sz val="8"/>
        <rFont val="Verdana"/>
        <family val="2"/>
      </rPr>
      <t xml:space="preserve"> 2025</t>
    </r>
    <phoneticPr fontId="1"/>
  </si>
  <si>
    <t>2541</t>
    <phoneticPr fontId="1"/>
  </si>
  <si>
    <t>11th-17th Oct only 1crane</t>
  </si>
  <si>
    <t>11th-17th Oct only 1crane</t>
    <phoneticPr fontId="1"/>
  </si>
  <si>
    <t>1416</t>
    <phoneticPr fontId="1"/>
  </si>
  <si>
    <t>USD: JPY153.74-</t>
    <phoneticPr fontId="1"/>
  </si>
  <si>
    <t>RMB: JPY21.67-</t>
    <phoneticPr fontId="1"/>
  </si>
  <si>
    <t>0644</t>
    <phoneticPr fontId="1"/>
  </si>
  <si>
    <t>0300</t>
    <phoneticPr fontId="1"/>
  </si>
  <si>
    <t>0830</t>
    <phoneticPr fontId="1"/>
  </si>
  <si>
    <t>1610</t>
    <phoneticPr fontId="1"/>
  </si>
  <si>
    <t>2150</t>
    <phoneticPr fontId="1"/>
  </si>
  <si>
    <t>2257</t>
    <phoneticPr fontId="1"/>
  </si>
  <si>
    <t>0821</t>
    <phoneticPr fontId="1"/>
  </si>
  <si>
    <t>0800</t>
    <phoneticPr fontId="1"/>
  </si>
  <si>
    <t>1000</t>
    <phoneticPr fontId="1"/>
  </si>
  <si>
    <t>1000</t>
    <phoneticPr fontId="1"/>
  </si>
  <si>
    <t>1130</t>
    <phoneticPr fontId="1"/>
  </si>
  <si>
    <t>1900</t>
    <phoneticPr fontId="1"/>
  </si>
  <si>
    <t>0300</t>
    <phoneticPr fontId="1"/>
  </si>
  <si>
    <t>0200</t>
    <phoneticPr fontId="1"/>
  </si>
  <si>
    <t>0800</t>
    <phoneticPr fontId="1"/>
  </si>
  <si>
    <t>2542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</si>
  <si>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CJ3</t>
    </r>
    <r>
      <rPr>
        <sz val="11"/>
        <rFont val="ＭＳ Ｐゴシック"/>
        <family val="3"/>
        <charset val="128"/>
      </rPr>
      <t>】</t>
    </r>
    <phoneticPr fontId="1"/>
  </si>
  <si>
    <t>1555</t>
    <phoneticPr fontId="1"/>
  </si>
  <si>
    <r>
      <t xml:space="preserve">Exchange Rate 
as of </t>
    </r>
    <r>
      <rPr>
        <sz val="8"/>
        <color rgb="FFFF0000"/>
        <rFont val="Verdana"/>
        <family val="2"/>
      </rPr>
      <t xml:space="preserve">Oct 16th </t>
    </r>
    <r>
      <rPr>
        <sz val="8"/>
        <rFont val="Verdana"/>
        <family val="2"/>
      </rPr>
      <t>2025</t>
    </r>
    <phoneticPr fontId="1"/>
  </si>
  <si>
    <t>USD: JPY151.73-</t>
    <phoneticPr fontId="1"/>
  </si>
  <si>
    <t>RMB: JPY21.45-</t>
    <phoneticPr fontId="1"/>
  </si>
  <si>
    <t>/19</t>
    <phoneticPr fontId="1"/>
  </si>
  <si>
    <t>/18</t>
  </si>
  <si>
    <t>0842</t>
    <phoneticPr fontId="1"/>
  </si>
  <si>
    <t>1804</t>
    <phoneticPr fontId="1"/>
  </si>
  <si>
    <t>2000</t>
    <phoneticPr fontId="1"/>
  </si>
  <si>
    <t>1612</t>
    <phoneticPr fontId="1"/>
  </si>
  <si>
    <r>
      <t>Exchange Rate 
as of Oct</t>
    </r>
    <r>
      <rPr>
        <sz val="8"/>
        <color rgb="FFFF0000"/>
        <rFont val="Verdana"/>
        <family val="2"/>
      </rPr>
      <t xml:space="preserve"> 23th</t>
    </r>
    <r>
      <rPr>
        <sz val="8"/>
        <rFont val="Verdana"/>
        <family val="2"/>
      </rPr>
      <t xml:space="preserve"> 2025</t>
    </r>
    <phoneticPr fontId="1"/>
  </si>
  <si>
    <t>2543</t>
    <phoneticPr fontId="1"/>
  </si>
  <si>
    <t>1804</t>
  </si>
  <si>
    <t>/19</t>
  </si>
  <si>
    <t>2335</t>
  </si>
  <si>
    <t>1612</t>
  </si>
  <si>
    <t>0442</t>
  </si>
  <si>
    <t>USD: JPY153.26-</t>
    <phoneticPr fontId="1"/>
  </si>
  <si>
    <t>RMB: JPY21.66-</t>
    <phoneticPr fontId="1"/>
  </si>
  <si>
    <t>0030</t>
    <phoneticPr fontId="1"/>
  </si>
  <si>
    <t>0250</t>
    <phoneticPr fontId="1"/>
  </si>
  <si>
    <t>0900</t>
    <phoneticPr fontId="1"/>
  </si>
  <si>
    <t>1200</t>
    <phoneticPr fontId="1"/>
  </si>
  <si>
    <t>0200</t>
    <phoneticPr fontId="1"/>
  </si>
  <si>
    <t>1900</t>
    <phoneticPr fontId="1"/>
  </si>
  <si>
    <t>1730</t>
  </si>
  <si>
    <t>1228</t>
  </si>
  <si>
    <t>1334</t>
  </si>
  <si>
    <t>1715</t>
  </si>
  <si>
    <t>0606</t>
  </si>
  <si>
    <t>1034</t>
  </si>
  <si>
    <t>1720</t>
  </si>
  <si>
    <t>2220</t>
  </si>
  <si>
    <t>0412</t>
  </si>
  <si>
    <t>1348</t>
  </si>
  <si>
    <t>0036</t>
  </si>
  <si>
    <t>1840</t>
  </si>
  <si>
    <t>0620</t>
  </si>
  <si>
    <t>0842</t>
  </si>
  <si>
    <t>1120</t>
  </si>
  <si>
    <t>2236</t>
  </si>
  <si>
    <t>1710</t>
  </si>
  <si>
    <t>0118</t>
  </si>
  <si>
    <t>1905</t>
  </si>
  <si>
    <t>0048</t>
  </si>
  <si>
    <t>0806</t>
  </si>
  <si>
    <t>After unberthing, anchorage at HIJ till 0700/27.</t>
    <phoneticPr fontId="1"/>
  </si>
  <si>
    <t>0800</t>
    <phoneticPr fontId="1"/>
  </si>
  <si>
    <t>1538</t>
    <phoneticPr fontId="1"/>
  </si>
  <si>
    <t>1600</t>
    <phoneticPr fontId="1"/>
  </si>
  <si>
    <t>1809</t>
    <phoneticPr fontId="1"/>
  </si>
  <si>
    <t>1227</t>
    <phoneticPr fontId="1"/>
  </si>
  <si>
    <t>0245</t>
    <phoneticPr fontId="1"/>
  </si>
  <si>
    <t>0148</t>
  </si>
  <si>
    <t>0558</t>
    <phoneticPr fontId="1"/>
  </si>
  <si>
    <t>1618</t>
    <phoneticPr fontId="1"/>
  </si>
  <si>
    <t>0018</t>
  </si>
  <si>
    <t>2030</t>
    <phoneticPr fontId="1"/>
  </si>
  <si>
    <t>0112</t>
  </si>
  <si>
    <t>1538</t>
  </si>
  <si>
    <r>
      <t xml:space="preserve">Exchange Rate 
as of </t>
    </r>
    <r>
      <rPr>
        <sz val="8"/>
        <color rgb="FFFF0000"/>
        <rFont val="Verdana"/>
        <family val="2"/>
      </rPr>
      <t xml:space="preserve">Oct 30th </t>
    </r>
    <r>
      <rPr>
        <sz val="8"/>
        <rFont val="Verdana"/>
        <family val="2"/>
      </rPr>
      <t>2025</t>
    </r>
    <phoneticPr fontId="1"/>
  </si>
  <si>
    <t>2544</t>
    <phoneticPr fontId="1"/>
  </si>
  <si>
    <t>USD: JPY153.8-</t>
    <phoneticPr fontId="1"/>
  </si>
  <si>
    <t>RMB: JPY21.82-</t>
    <phoneticPr fontId="1"/>
  </si>
  <si>
    <t>1524</t>
    <phoneticPr fontId="1"/>
  </si>
  <si>
    <t>1630</t>
    <phoneticPr fontId="1"/>
  </si>
  <si>
    <t>1200</t>
    <phoneticPr fontId="1"/>
  </si>
  <si>
    <t>2000</t>
    <phoneticPr fontId="1"/>
  </si>
  <si>
    <t>0759</t>
    <phoneticPr fontId="1"/>
  </si>
  <si>
    <t>0700</t>
    <phoneticPr fontId="1"/>
  </si>
  <si>
    <t>1557</t>
    <phoneticPr fontId="1"/>
  </si>
  <si>
    <t>1839</t>
    <phoneticPr fontId="1"/>
  </si>
  <si>
    <t>1944</t>
    <phoneticPr fontId="1"/>
  </si>
  <si>
    <t>0647</t>
    <phoneticPr fontId="1"/>
  </si>
  <si>
    <t>SKIP</t>
    <phoneticPr fontId="1"/>
  </si>
  <si>
    <t>2545</t>
    <phoneticPr fontId="1"/>
  </si>
  <si>
    <t>1505</t>
  </si>
  <si>
    <r>
      <t xml:space="preserve">Exchange Rate 
as of Nov </t>
    </r>
    <r>
      <rPr>
        <sz val="8"/>
        <color rgb="FFFF0000"/>
        <rFont val="Verdana"/>
        <family val="2"/>
      </rPr>
      <t>06th</t>
    </r>
    <r>
      <rPr>
        <sz val="8"/>
        <rFont val="Verdana"/>
        <family val="2"/>
      </rPr>
      <t xml:space="preserve"> 2025</t>
    </r>
    <phoneticPr fontId="1"/>
  </si>
  <si>
    <t>1700</t>
    <phoneticPr fontId="1"/>
  </si>
  <si>
    <t>2100</t>
    <phoneticPr fontId="1"/>
  </si>
  <si>
    <t>1400</t>
    <phoneticPr fontId="1"/>
  </si>
  <si>
    <t>USD: JPY155.04-</t>
    <phoneticPr fontId="1"/>
  </si>
  <si>
    <t>RMB: JPY21.91-</t>
    <phoneticPr fontId="1"/>
  </si>
  <si>
    <t>/09</t>
    <phoneticPr fontId="1"/>
  </si>
  <si>
    <t>/10</t>
    <phoneticPr fontId="1"/>
  </si>
  <si>
    <t>2250</t>
  </si>
  <si>
    <t>2250</t>
    <phoneticPr fontId="1"/>
  </si>
  <si>
    <t>0430</t>
    <phoneticPr fontId="1"/>
  </si>
  <si>
    <t>1100</t>
    <phoneticPr fontId="1"/>
  </si>
  <si>
    <t>0248</t>
    <phoneticPr fontId="1"/>
  </si>
  <si>
    <t>1424</t>
    <phoneticPr fontId="1"/>
  </si>
  <si>
    <t>2000</t>
    <phoneticPr fontId="1"/>
  </si>
  <si>
    <t>0800</t>
    <phoneticPr fontId="1"/>
  </si>
  <si>
    <t>0500</t>
    <phoneticPr fontId="1"/>
  </si>
  <si>
    <t>1800</t>
    <phoneticPr fontId="1"/>
  </si>
  <si>
    <t>1800</t>
    <phoneticPr fontId="1"/>
  </si>
  <si>
    <t>2200</t>
    <phoneticPr fontId="1"/>
  </si>
  <si>
    <t>1624</t>
    <phoneticPr fontId="1"/>
  </si>
  <si>
    <t>0030</t>
    <phoneticPr fontId="1"/>
  </si>
  <si>
    <t>2058</t>
    <phoneticPr fontId="1"/>
  </si>
  <si>
    <t>0324</t>
    <phoneticPr fontId="1"/>
  </si>
  <si>
    <t>WK47's CJ1 is SKIP.</t>
    <phoneticPr fontId="1"/>
  </si>
  <si>
    <t>2546</t>
    <phoneticPr fontId="1"/>
  </si>
  <si>
    <t xml:space="preserve">Exchange Rate </t>
    <phoneticPr fontId="1"/>
  </si>
  <si>
    <r>
      <t xml:space="preserve">as of </t>
    </r>
    <r>
      <rPr>
        <sz val="11"/>
        <color rgb="FFFF0000"/>
        <rFont val="Verdana"/>
        <family val="2"/>
      </rPr>
      <t>Nov.13th</t>
    </r>
    <r>
      <rPr>
        <sz val="11"/>
        <rFont val="Verdana"/>
        <family val="2"/>
      </rPr>
      <t xml:space="preserve"> 2025</t>
    </r>
    <phoneticPr fontId="1"/>
  </si>
  <si>
    <r>
      <t xml:space="preserve">as of </t>
    </r>
    <r>
      <rPr>
        <sz val="11"/>
        <color rgb="FFFF0000"/>
        <rFont val="Verdana"/>
        <family val="2"/>
      </rPr>
      <t>Nov.20th</t>
    </r>
    <r>
      <rPr>
        <sz val="11"/>
        <rFont val="Verdana"/>
        <family val="2"/>
      </rPr>
      <t xml:space="preserve"> 2025</t>
    </r>
    <phoneticPr fontId="1"/>
  </si>
  <si>
    <t>2547</t>
    <phoneticPr fontId="1"/>
  </si>
  <si>
    <t>2532</t>
    <phoneticPr fontId="1"/>
  </si>
  <si>
    <t>Extra Calling.</t>
    <phoneticPr fontId="1"/>
  </si>
  <si>
    <t>0807</t>
    <phoneticPr fontId="1"/>
  </si>
  <si>
    <t>1635</t>
    <phoneticPr fontId="1"/>
  </si>
  <si>
    <t>1043</t>
    <phoneticPr fontId="1"/>
  </si>
  <si>
    <t>0324</t>
  </si>
  <si>
    <r>
      <t>USD: JPY</t>
    </r>
    <r>
      <rPr>
        <b/>
        <sz val="11"/>
        <color rgb="FFFF0000"/>
        <rFont val="Verdana"/>
        <family val="2"/>
      </rPr>
      <t>156.03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</si>
  <si>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22.09</t>
    </r>
    <r>
      <rPr>
        <sz val="11"/>
        <rFont val="Verdana"/>
        <family val="2"/>
      </rPr>
      <t>-</t>
    </r>
    <phoneticPr fontId="1"/>
  </si>
  <si>
    <t>2200</t>
    <phoneticPr fontId="1"/>
  </si>
  <si>
    <t>0410</t>
    <phoneticPr fontId="1"/>
  </si>
  <si>
    <t>1400</t>
    <phoneticPr fontId="1"/>
  </si>
  <si>
    <t>0200</t>
    <phoneticPr fontId="1"/>
  </si>
  <si>
    <t>1200</t>
    <phoneticPr fontId="1"/>
  </si>
  <si>
    <t>1230</t>
    <phoneticPr fontId="1"/>
  </si>
  <si>
    <t>1600</t>
    <phoneticPr fontId="1"/>
  </si>
  <si>
    <t>0700</t>
    <phoneticPr fontId="1"/>
  </si>
  <si>
    <t>1849</t>
    <phoneticPr fontId="1"/>
  </si>
  <si>
    <t>0700</t>
    <phoneticPr fontId="1"/>
  </si>
  <si>
    <t>1152</t>
    <phoneticPr fontId="1"/>
  </si>
  <si>
    <t>1452</t>
    <phoneticPr fontId="1"/>
  </si>
  <si>
    <t>0700</t>
    <phoneticPr fontId="1"/>
  </si>
  <si>
    <t>1100</t>
    <phoneticPr fontId="1"/>
  </si>
  <si>
    <t>0924</t>
    <phoneticPr fontId="1"/>
  </si>
  <si>
    <t>0600</t>
    <phoneticPr fontId="1"/>
  </si>
  <si>
    <t>0811</t>
    <phoneticPr fontId="1"/>
  </si>
  <si>
    <t>1706</t>
  </si>
  <si>
    <t>0924</t>
  </si>
  <si>
    <r>
      <t>USD: JPY</t>
    </r>
    <r>
      <rPr>
        <b/>
        <sz val="11"/>
        <color rgb="FFFF0000"/>
        <rFont val="Verdana"/>
        <family val="2"/>
      </rPr>
      <t>158.29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</si>
  <si>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22.40</t>
    </r>
    <r>
      <rPr>
        <sz val="11"/>
        <rFont val="Verdana"/>
        <family val="2"/>
      </rPr>
      <t>-</t>
    </r>
    <phoneticPr fontId="1"/>
  </si>
  <si>
    <t>0747</t>
    <phoneticPr fontId="1"/>
  </si>
  <si>
    <t>1643</t>
    <phoneticPr fontId="1"/>
  </si>
  <si>
    <t>1037</t>
    <phoneticPr fontId="1"/>
  </si>
  <si>
    <t>0522</t>
    <phoneticPr fontId="1"/>
  </si>
  <si>
    <t>0500</t>
    <phoneticPr fontId="1"/>
  </si>
  <si>
    <t>1632</t>
    <phoneticPr fontId="1"/>
  </si>
  <si>
    <t>1700</t>
    <phoneticPr fontId="1"/>
  </si>
  <si>
    <t>1800</t>
    <phoneticPr fontId="1"/>
  </si>
  <si>
    <t>0930</t>
    <phoneticPr fontId="1"/>
  </si>
  <si>
    <t>2300</t>
    <phoneticPr fontId="1"/>
  </si>
  <si>
    <t>1700</t>
    <phoneticPr fontId="1"/>
  </si>
  <si>
    <t>0600</t>
    <phoneticPr fontId="1"/>
  </si>
  <si>
    <t>1345</t>
    <phoneticPr fontId="1"/>
  </si>
  <si>
    <t>1415</t>
    <phoneticPr fontId="1"/>
  </si>
  <si>
    <t>1800</t>
    <phoneticPr fontId="1"/>
  </si>
  <si>
    <t>2100</t>
    <phoneticPr fontId="1"/>
  </si>
  <si>
    <t>0730</t>
    <phoneticPr fontId="1"/>
  </si>
  <si>
    <t>1000</t>
    <phoneticPr fontId="1"/>
  </si>
  <si>
    <t>1715</t>
    <phoneticPr fontId="1"/>
  </si>
  <si>
    <t>1745</t>
    <phoneticPr fontId="1"/>
  </si>
  <si>
    <t>2200</t>
    <phoneticPr fontId="1"/>
  </si>
  <si>
    <t>0930</t>
    <phoneticPr fontId="1"/>
  </si>
  <si>
    <t>1700</t>
    <phoneticPr fontId="1"/>
  </si>
  <si>
    <t>0406</t>
    <phoneticPr fontId="1"/>
  </si>
  <si>
    <t>2048</t>
    <phoneticPr fontId="1"/>
  </si>
  <si>
    <t>0400</t>
    <phoneticPr fontId="1"/>
  </si>
  <si>
    <t>1900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</si>
</sst>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4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2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51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183" fontId="2" fillId="0" borderId="29" xfId="0" applyNumberFormat="1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2" fillId="0" borderId="4" xfId="0" applyFont="1" applyBorder="1" applyAlignment="1">
      <alignment horizontal="center" vertical="center" wrapText="1"/>
    </xf>
    <xf numFmtId="176" fontId="19" fillId="3" borderId="17" xfId="0" applyNumberFormat="1" applyFont="1" applyFill="1" applyBorder="1" applyAlignment="1">
      <alignment horizontal="center" vertical="center"/>
    </xf>
    <xf numFmtId="176" fontId="19" fillId="3" borderId="5" xfId="0" applyNumberFormat="1" applyFont="1" applyFill="1" applyBorder="1" applyAlignment="1">
      <alignment horizontal="center" vertical="center"/>
    </xf>
    <xf numFmtId="176" fontId="19" fillId="3" borderId="3" xfId="0" applyNumberFormat="1" applyFont="1" applyFill="1" applyBorder="1" applyAlignment="1">
      <alignment horizontal="center" vertical="center"/>
    </xf>
    <xf numFmtId="0" fontId="19" fillId="0" borderId="13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/>
    </xf>
    <xf numFmtId="0" fontId="19" fillId="0" borderId="10" xfId="0" applyFont="1" applyBorder="1" applyAlignment="1">
      <alignment horizontal="right" vertical="center"/>
    </xf>
    <xf numFmtId="0" fontId="19" fillId="0" borderId="10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 shrinkToFit="1"/>
    </xf>
    <xf numFmtId="0" fontId="19" fillId="0" borderId="10" xfId="0" applyFont="1" applyBorder="1" applyAlignment="1">
      <alignment vertical="center"/>
    </xf>
    <xf numFmtId="0" fontId="33" fillId="0" borderId="10" xfId="0" applyFont="1" applyBorder="1" applyAlignment="1">
      <alignment vertical="center"/>
    </xf>
    <xf numFmtId="0" fontId="19" fillId="0" borderId="12" xfId="0" applyFont="1" applyBorder="1" applyAlignment="1">
      <alignment vertical="center"/>
    </xf>
    <xf numFmtId="17" fontId="19" fillId="0" borderId="4" xfId="0" applyNumberFormat="1" applyFont="1" applyBorder="1" applyAlignment="1">
      <alignment vertical="center"/>
    </xf>
    <xf numFmtId="17" fontId="19" fillId="0" borderId="10" xfId="0" applyNumberFormat="1" applyFont="1" applyBorder="1" applyAlignment="1">
      <alignment vertical="center"/>
    </xf>
    <xf numFmtId="0" fontId="19" fillId="0" borderId="4" xfId="0" applyFont="1" applyBorder="1" applyAlignment="1">
      <alignment vertical="center" shrinkToFit="1"/>
    </xf>
    <xf numFmtId="0" fontId="19" fillId="0" borderId="5" xfId="0" applyFont="1" applyBorder="1" applyAlignment="1">
      <alignment horizontal="right" vertical="center"/>
    </xf>
    <xf numFmtId="0" fontId="19" fillId="0" borderId="3" xfId="0" applyFont="1" applyBorder="1" applyAlignment="1">
      <alignment vertical="center"/>
    </xf>
    <xf numFmtId="0" fontId="19" fillId="0" borderId="4" xfId="0" applyFont="1" applyBorder="1" applyAlignment="1">
      <alignment vertical="center"/>
    </xf>
    <xf numFmtId="17" fontId="19" fillId="0" borderId="10" xfId="0" applyNumberFormat="1" applyFont="1" applyBorder="1" applyAlignment="1">
      <alignment vertical="center" shrinkToFit="1"/>
    </xf>
    <xf numFmtId="0" fontId="19" fillId="0" borderId="10" xfId="0" applyFont="1" applyBorder="1" applyAlignment="1">
      <alignment vertical="center" wrapText="1" shrinkToFit="1"/>
    </xf>
    <xf numFmtId="0" fontId="19" fillId="0" borderId="14" xfId="0" applyFont="1" applyBorder="1" applyAlignment="1">
      <alignment horizontal="center" vertical="center"/>
    </xf>
    <xf numFmtId="49" fontId="2" fillId="6" borderId="14" xfId="0" quotePrefix="1" applyNumberFormat="1" applyFont="1" applyFill="1" applyBorder="1" applyAlignment="1">
      <alignment horizontal="center" vertical="center"/>
    </xf>
    <xf numFmtId="183" fontId="2" fillId="6" borderId="15" xfId="0" applyNumberFormat="1" applyFont="1" applyFill="1" applyBorder="1" applyAlignment="1">
      <alignment horizontal="center" vertical="center"/>
    </xf>
    <xf numFmtId="49" fontId="2" fillId="6" borderId="14" xfId="0" applyNumberFormat="1" applyFont="1" applyFill="1" applyBorder="1" applyAlignment="1">
      <alignment horizontal="center" vertical="center"/>
    </xf>
    <xf numFmtId="49" fontId="2" fillId="6" borderId="28" xfId="0" applyNumberFormat="1" applyFont="1" applyFill="1" applyBorder="1" applyAlignment="1">
      <alignment horizontal="center" vertical="center"/>
    </xf>
    <xf numFmtId="183" fontId="2" fillId="6" borderId="29" xfId="0" applyNumberFormat="1" applyFont="1" applyFill="1" applyBorder="1" applyAlignment="1">
      <alignment horizontal="center" vertical="center"/>
    </xf>
    <xf numFmtId="183" fontId="2" fillId="6" borderId="30" xfId="0" applyNumberFormat="1" applyFont="1" applyFill="1" applyBorder="1" applyAlignment="1">
      <alignment horizontal="center" vertical="center"/>
    </xf>
    <xf numFmtId="49" fontId="2" fillId="6" borderId="29" xfId="0" applyNumberFormat="1" applyFont="1" applyFill="1" applyBorder="1" applyAlignment="1">
      <alignment horizontal="center" vertical="center"/>
    </xf>
    <xf numFmtId="183" fontId="2" fillId="6" borderId="16" xfId="0" applyNumberFormat="1" applyFont="1" applyFill="1" applyBorder="1" applyAlignment="1">
      <alignment horizontal="center" vertical="center"/>
    </xf>
    <xf numFmtId="49" fontId="2" fillId="6" borderId="15" xfId="0" applyNumberFormat="1" applyFont="1" applyFill="1" applyBorder="1" applyAlignment="1">
      <alignment horizontal="center" vertical="center"/>
    </xf>
    <xf numFmtId="49" fontId="2" fillId="6" borderId="18" xfId="0" applyNumberFormat="1" applyFont="1" applyFill="1" applyBorder="1" applyAlignment="1">
      <alignment horizontal="center" vertical="center"/>
    </xf>
    <xf numFmtId="183" fontId="2" fillId="6" borderId="19" xfId="0" applyNumberFormat="1" applyFont="1" applyFill="1" applyBorder="1" applyAlignment="1">
      <alignment horizontal="center" vertical="center"/>
    </xf>
    <xf numFmtId="183" fontId="2" fillId="6" borderId="20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3333FF"/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91" Type="http://schemas.openxmlformats.org/officeDocument/2006/relationships/theme" Target="theme/theme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styles" Target="styles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93" Type="http://schemas.openxmlformats.org/officeDocument/2006/relationships/sharedStrings" Target="sharedString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8415CC-36B0-4F3B-83D4-5B87FE5D7771}"/>
            </a:ext>
          </a:extLst>
        </xdr:cNvPr>
        <xdr:cNvSpPr txBox="1"/>
      </xdr:nvSpPr>
      <xdr:spPr>
        <a:xfrm>
          <a:off x="10677525" y="609600"/>
          <a:ext cx="2528104" cy="54229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F59144-1811-4812-9E1D-FDF2E39550D3}"/>
            </a:ext>
          </a:extLst>
        </xdr:cNvPr>
        <xdr:cNvSpPr txBox="1"/>
      </xdr:nvSpPr>
      <xdr:spPr>
        <a:xfrm>
          <a:off x="10677525" y="609600"/>
          <a:ext cx="2528104" cy="50228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BF2C05B-47AF-45F2-BFC1-736EFACC84D7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014874F-EB0C-4EDD-8922-5938A5E5D57E}"/>
            </a:ext>
          </a:extLst>
        </xdr:cNvPr>
        <xdr:cNvSpPr txBox="1"/>
      </xdr:nvSpPr>
      <xdr:spPr>
        <a:xfrm>
          <a:off x="978535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56F0C-EB7D-4F47-8E5E-7C7943436A66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13402CA-826E-4F19-A424-D55C844F758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C90BAD7-66C3-459F-86AA-76E19EFF93C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2"/>
  <sheetViews>
    <sheetView tabSelected="1" view="pageBreakPreview" zoomScale="75" zoomScaleNormal="100" zoomScaleSheetLayoutView="75" workbookViewId="0">
      <selection activeCell="I2" sqref="I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45987.4375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5131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11071</v>
      </c>
      <c r="E5" s="502">
        <v>45985</v>
      </c>
      <c r="F5" s="390" t="s">
        <v>11070</v>
      </c>
      <c r="G5" s="502">
        <v>45985</v>
      </c>
      <c r="H5" s="390" t="s">
        <v>11069</v>
      </c>
      <c r="I5" s="539">
        <v>45986</v>
      </c>
      <c r="J5" s="33">
        <v>45986</v>
      </c>
      <c r="K5" s="615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6"/>
      <c r="L6" s="36"/>
      <c r="M6" s="36"/>
      <c r="N6" s="36"/>
      <c r="O6" s="36"/>
    </row>
    <row r="7" spans="2:15" s="1" customFormat="1" ht="15" customHeight="1" x14ac:dyDescent="0.25">
      <c r="B7" s="26" t="s">
        <v>5007</v>
      </c>
      <c r="C7" s="50"/>
      <c r="D7" s="375"/>
      <c r="E7" s="484"/>
      <c r="F7" s="375"/>
      <c r="G7" s="483"/>
      <c r="H7" s="372"/>
      <c r="I7" s="483"/>
      <c r="J7" s="42"/>
      <c r="K7" s="617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 t="s">
        <v>11072</v>
      </c>
      <c r="E8" s="484">
        <v>45988</v>
      </c>
      <c r="F8" s="375"/>
      <c r="G8" s="483"/>
      <c r="H8" s="372"/>
      <c r="I8" s="484"/>
      <c r="J8" s="42">
        <f>J5+2</f>
        <v>45988</v>
      </c>
      <c r="K8" s="618" t="s">
        <v>6082</v>
      </c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>
        <f>J5+3</f>
        <v>45989</v>
      </c>
      <c r="K9" s="618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>
        <f>J9</f>
        <v>45989</v>
      </c>
      <c r="K10" s="619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2" t="s">
        <v>23</v>
      </c>
      <c r="K11" s="619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6</v>
      </c>
      <c r="D12" s="375"/>
      <c r="E12" s="487"/>
      <c r="F12" s="375"/>
      <c r="G12" s="483"/>
      <c r="H12" s="372"/>
      <c r="I12" s="486"/>
      <c r="J12" s="42">
        <f>J10+1</f>
        <v>45990</v>
      </c>
      <c r="K12" s="619"/>
      <c r="L12" s="36"/>
      <c r="M12" s="36"/>
      <c r="N12" s="36"/>
      <c r="O12" s="36"/>
    </row>
    <row r="13" spans="2:15" s="1" customFormat="1" ht="15" customHeight="1" x14ac:dyDescent="0.25">
      <c r="B13" s="537"/>
      <c r="C13" s="631" t="s">
        <v>26</v>
      </c>
      <c r="D13" s="375"/>
      <c r="E13" s="487"/>
      <c r="F13" s="375"/>
      <c r="G13" s="486"/>
      <c r="H13" s="372"/>
      <c r="I13" s="486"/>
      <c r="J13" s="607">
        <f>J12</f>
        <v>45990</v>
      </c>
      <c r="K13" s="620" t="s">
        <v>11033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9"/>
      <c r="L14" s="36"/>
      <c r="M14" s="36"/>
      <c r="N14" s="36"/>
      <c r="O14" s="36"/>
    </row>
    <row r="15" spans="2:15" s="1" customFormat="1" ht="22.5" customHeight="1" x14ac:dyDescent="0.25">
      <c r="B15" s="611" t="s">
        <v>11030</v>
      </c>
      <c r="C15" s="227"/>
      <c r="D15" s="467"/>
      <c r="E15" s="491"/>
      <c r="F15" s="375"/>
      <c r="G15" s="486"/>
      <c r="H15" s="468"/>
      <c r="I15" s="490"/>
      <c r="J15" s="42"/>
      <c r="K15" s="620"/>
      <c r="L15" s="36"/>
      <c r="M15" s="36"/>
      <c r="N15" s="36"/>
      <c r="O15" s="36"/>
    </row>
    <row r="16" spans="2:15" s="1" customFormat="1" ht="15" customHeight="1" x14ac:dyDescent="0.25">
      <c r="B16" s="396" t="s">
        <v>11059</v>
      </c>
      <c r="C16" s="49"/>
      <c r="D16" s="375"/>
      <c r="E16" s="484"/>
      <c r="F16" s="375"/>
      <c r="G16" s="483"/>
      <c r="H16" s="372"/>
      <c r="I16" s="483"/>
      <c r="J16" s="42"/>
      <c r="K16" s="621"/>
      <c r="L16" s="36"/>
      <c r="M16" s="36"/>
      <c r="N16" s="36"/>
      <c r="O16" s="36"/>
    </row>
    <row r="17" spans="2:15" s="1" customFormat="1" ht="15" customHeight="1" x14ac:dyDescent="0.25">
      <c r="B17" s="400" t="s">
        <v>11060</v>
      </c>
      <c r="C17" s="55" t="s">
        <v>481</v>
      </c>
      <c r="D17" s="513"/>
      <c r="E17" s="514"/>
      <c r="F17" s="513"/>
      <c r="G17" s="515"/>
      <c r="H17" s="384"/>
      <c r="I17" s="516"/>
      <c r="J17" s="34">
        <f>J12+3</f>
        <v>45993</v>
      </c>
      <c r="K17" s="62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9599</v>
      </c>
      <c r="E20" s="509">
        <v>45983</v>
      </c>
      <c r="F20" s="506" t="s">
        <v>11084</v>
      </c>
      <c r="G20" s="539">
        <v>45984</v>
      </c>
      <c r="H20" s="391" t="s">
        <v>9098</v>
      </c>
      <c r="I20" s="507">
        <v>45984</v>
      </c>
      <c r="J20" s="33">
        <v>45983</v>
      </c>
      <c r="K20" s="615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3"/>
      <c r="L21" s="36"/>
      <c r="M21" s="36"/>
      <c r="N21" s="36"/>
      <c r="O21" s="36"/>
    </row>
    <row r="22" spans="2:15" s="1" customFormat="1" ht="15" customHeight="1" x14ac:dyDescent="0.25">
      <c r="B22" s="26" t="s">
        <v>11031</v>
      </c>
      <c r="C22" s="50"/>
      <c r="D22" s="495"/>
      <c r="E22" s="550"/>
      <c r="F22" s="551"/>
      <c r="G22" s="484"/>
      <c r="H22" s="375"/>
      <c r="I22" s="483"/>
      <c r="J22" s="42"/>
      <c r="K22" s="623"/>
      <c r="L22" s="36"/>
      <c r="M22" s="36"/>
      <c r="N22" s="36"/>
      <c r="O22" s="36"/>
    </row>
    <row r="23" spans="2:15" s="1" customFormat="1" ht="15" customHeight="1" x14ac:dyDescent="0.25">
      <c r="B23" s="245"/>
      <c r="C23" s="49" t="s">
        <v>5</v>
      </c>
      <c r="D23" s="385" t="s">
        <v>11068</v>
      </c>
      <c r="E23" s="504">
        <v>45986</v>
      </c>
      <c r="F23" s="385" t="s">
        <v>9811</v>
      </c>
      <c r="G23" s="504">
        <v>45987</v>
      </c>
      <c r="H23" s="385" t="s">
        <v>9413</v>
      </c>
      <c r="I23" s="504">
        <v>45683</v>
      </c>
      <c r="J23" s="42">
        <f>J20+3</f>
        <v>45986</v>
      </c>
      <c r="K23" s="618" t="s">
        <v>6082</v>
      </c>
      <c r="L23" s="36"/>
      <c r="M23" s="36"/>
      <c r="N23" s="36"/>
      <c r="O23" s="36"/>
    </row>
    <row r="24" spans="2:15" s="1" customFormat="1" ht="15" customHeight="1" x14ac:dyDescent="0.25">
      <c r="B24" s="245"/>
      <c r="C24" s="227" t="s">
        <v>7</v>
      </c>
      <c r="D24" s="467" t="s">
        <v>11073</v>
      </c>
      <c r="E24" s="484">
        <v>45987</v>
      </c>
      <c r="F24" s="467" t="s">
        <v>11074</v>
      </c>
      <c r="G24" s="484">
        <v>45987</v>
      </c>
      <c r="H24" s="467" t="s">
        <v>11075</v>
      </c>
      <c r="I24" s="484">
        <v>45987</v>
      </c>
      <c r="J24" s="42">
        <f>J23</f>
        <v>45986</v>
      </c>
      <c r="K24" s="616"/>
      <c r="L24" s="36"/>
      <c r="M24" s="36"/>
      <c r="N24" s="36"/>
      <c r="O24" s="36"/>
    </row>
    <row r="25" spans="2:15" s="1" customFormat="1" ht="15" customHeight="1" x14ac:dyDescent="0.25">
      <c r="B25" s="245"/>
      <c r="C25" s="49" t="s">
        <v>8</v>
      </c>
      <c r="D25" s="467" t="s">
        <v>11076</v>
      </c>
      <c r="E25" s="484">
        <v>45987</v>
      </c>
      <c r="F25" s="375" t="s">
        <v>11077</v>
      </c>
      <c r="G25" s="484">
        <v>45988</v>
      </c>
      <c r="H25" s="375" t="s">
        <v>11078</v>
      </c>
      <c r="I25" s="484">
        <v>45988</v>
      </c>
      <c r="J25" s="42">
        <f>J23</f>
        <v>45986</v>
      </c>
      <c r="K25" s="624"/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 t="s">
        <v>11079</v>
      </c>
      <c r="E26" s="484">
        <v>45988</v>
      </c>
      <c r="F26" s="467" t="s">
        <v>11080</v>
      </c>
      <c r="G26" s="484">
        <v>45988</v>
      </c>
      <c r="H26" s="467" t="s">
        <v>11081</v>
      </c>
      <c r="I26" s="484">
        <v>45988</v>
      </c>
      <c r="J26" s="42">
        <f>J24+1</f>
        <v>45987</v>
      </c>
      <c r="K26" s="623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/>
      <c r="E27" s="504"/>
      <c r="F27" s="385"/>
      <c r="G27" s="504"/>
      <c r="H27" s="385"/>
      <c r="I27" s="504"/>
      <c r="J27" s="612" t="s">
        <v>23</v>
      </c>
      <c r="K27" s="624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20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6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6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JPY158.29-</v>
      </c>
      <c r="C31" s="52"/>
      <c r="D31" s="375"/>
      <c r="E31" s="487"/>
      <c r="F31" s="375"/>
      <c r="G31" s="486"/>
      <c r="H31" s="375"/>
      <c r="I31" s="486"/>
      <c r="J31" s="42"/>
      <c r="K31" s="625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JPY22.40-</v>
      </c>
      <c r="C32" s="44" t="s">
        <v>14</v>
      </c>
      <c r="D32" s="376"/>
      <c r="E32" s="600"/>
      <c r="F32" s="518"/>
      <c r="G32" s="519"/>
      <c r="H32" s="376"/>
      <c r="I32" s="519"/>
      <c r="J32" s="34">
        <f>J20+7</f>
        <v>45990</v>
      </c>
      <c r="K32" s="626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7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212" t="s">
        <v>539</v>
      </c>
      <c r="D36" s="635" t="s">
        <v>11057</v>
      </c>
      <c r="E36" s="636">
        <v>45977</v>
      </c>
      <c r="F36" s="635" t="s">
        <v>9255</v>
      </c>
      <c r="G36" s="637">
        <v>45979</v>
      </c>
      <c r="H36" s="638" t="s">
        <v>9339</v>
      </c>
      <c r="I36" s="636">
        <v>45979</v>
      </c>
      <c r="J36" s="42">
        <v>45979</v>
      </c>
      <c r="K36" s="620"/>
      <c r="L36" s="36"/>
      <c r="M36" s="36"/>
      <c r="N36" s="36"/>
      <c r="O36" s="36"/>
    </row>
    <row r="37" spans="2:15" s="1" customFormat="1" ht="15" customHeight="1" x14ac:dyDescent="0.25">
      <c r="B37" s="26" t="s">
        <v>11032</v>
      </c>
      <c r="C37" s="182" t="s">
        <v>540</v>
      </c>
      <c r="D37" s="634" t="s">
        <v>9757</v>
      </c>
      <c r="E37" s="633">
        <v>45980</v>
      </c>
      <c r="F37" s="634" t="s">
        <v>9856</v>
      </c>
      <c r="G37" s="639">
        <v>45980</v>
      </c>
      <c r="H37" s="640" t="s">
        <v>11058</v>
      </c>
      <c r="I37" s="633">
        <v>45981</v>
      </c>
      <c r="J37" s="42">
        <f>J36+2</f>
        <v>45981</v>
      </c>
      <c r="K37" s="618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11065</v>
      </c>
      <c r="E38" s="504">
        <v>45982</v>
      </c>
      <c r="F38" s="385" t="s">
        <v>9294</v>
      </c>
      <c r="G38" s="505">
        <v>45983</v>
      </c>
      <c r="H38" s="386" t="s">
        <v>9239</v>
      </c>
      <c r="I38" s="504">
        <v>45983</v>
      </c>
      <c r="J38" s="42">
        <f>J37+2</f>
        <v>45983</v>
      </c>
      <c r="K38" s="628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8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9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45984</v>
      </c>
      <c r="F41" s="385" t="s">
        <v>9223</v>
      </c>
      <c r="G41" s="505">
        <v>45985</v>
      </c>
      <c r="H41" s="386" t="s">
        <v>9408</v>
      </c>
      <c r="I41" s="504">
        <v>45985</v>
      </c>
      <c r="J41" s="42">
        <f>J38+1</f>
        <v>45984</v>
      </c>
      <c r="K41" s="618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10491</v>
      </c>
      <c r="E42" s="504">
        <v>45985</v>
      </c>
      <c r="F42" s="385" t="s">
        <v>9129</v>
      </c>
      <c r="G42" s="505">
        <v>45986</v>
      </c>
      <c r="H42" s="386" t="s">
        <v>9442</v>
      </c>
      <c r="I42" s="504">
        <v>45986</v>
      </c>
      <c r="J42" s="42">
        <f>J41+1</f>
        <v>45985</v>
      </c>
      <c r="K42" s="620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9808</v>
      </c>
      <c r="E43" s="504">
        <v>45986</v>
      </c>
      <c r="F43" s="385" t="s">
        <v>9376</v>
      </c>
      <c r="G43" s="505">
        <v>45986</v>
      </c>
      <c r="H43" s="386" t="s">
        <v>9487</v>
      </c>
      <c r="I43" s="504">
        <v>45986</v>
      </c>
      <c r="J43" s="42">
        <f>J44</f>
        <v>45986</v>
      </c>
      <c r="K43" s="630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42</v>
      </c>
      <c r="D44" s="385" t="s">
        <v>9500</v>
      </c>
      <c r="E44" s="504">
        <v>45986</v>
      </c>
      <c r="F44" s="375" t="s">
        <v>11082</v>
      </c>
      <c r="G44" s="483">
        <v>45987</v>
      </c>
      <c r="H44" s="372" t="s">
        <v>11083</v>
      </c>
      <c r="I44" s="487">
        <v>45987</v>
      </c>
      <c r="J44" s="42">
        <f>J42+1</f>
        <v>45986</v>
      </c>
      <c r="K44" s="618"/>
      <c r="L44" s="36"/>
      <c r="M44" s="36"/>
      <c r="N44" s="36"/>
      <c r="O44" s="36"/>
    </row>
    <row r="45" spans="2:15" s="1" customFormat="1" ht="15" customHeight="1" x14ac:dyDescent="0.25">
      <c r="B45" s="24"/>
      <c r="C45" s="610" t="s">
        <v>479</v>
      </c>
      <c r="D45" s="467"/>
      <c r="E45" s="487"/>
      <c r="F45" s="467"/>
      <c r="G45" s="486"/>
      <c r="H45" s="372"/>
      <c r="I45" s="487"/>
      <c r="J45" s="42">
        <f>J43+1</f>
        <v>45987</v>
      </c>
      <c r="K45" s="629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45988</v>
      </c>
      <c r="K46" s="619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8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9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9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45993</v>
      </c>
      <c r="K50" s="618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45994</v>
      </c>
      <c r="K51" s="620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JPY158.29-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45997</v>
      </c>
      <c r="K52" s="620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JPY22.40-</v>
      </c>
      <c r="C53" s="45"/>
      <c r="D53" s="383"/>
      <c r="E53" s="555"/>
      <c r="F53" s="383"/>
      <c r="G53" s="516"/>
      <c r="H53" s="384"/>
      <c r="I53" s="516"/>
      <c r="J53" s="76"/>
      <c r="K53" s="62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0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45932.520833333336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4681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9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45306.354166666664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2332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45296.625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5339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45288.354166666664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5303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45278.354166666664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5249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45271.354166666664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5195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45265.354166666664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5131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45258.354166666664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5078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45250.354166666664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5006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45244.5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4947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45236.354166666664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4891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45925.354166666664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4560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A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45229.333333333336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4820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45222.333333333336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4754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45212.666666666664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4737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45212.666666666664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4671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45205.5625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4681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45197.479166666664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4560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45188.333333333336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2026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45180.354166666664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2086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45173.354166666664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2026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45166.333333333336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1967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45918.354166666664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2144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B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45160.708333333336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1900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45152.354166666664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1847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45152.333333333336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1777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45138.354166666664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1710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45131.354166666664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1661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45121.604166666664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1599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45117.354166666664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4021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45110.354166666664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1502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45103.354166666664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3975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45093.708333333336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1382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45912.354166666664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2086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C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45091.583333333336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1309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45082.333333333336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1261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45072.6875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1191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45068.645833333336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1145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45061.354166666664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1080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45057.354166666664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1041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 t="s">
        <v>3402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1017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45042.625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3262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3248</v>
      </c>
      <c r="C1" s="644"/>
      <c r="D1" s="9"/>
      <c r="E1" s="9"/>
      <c r="F1" s="645">
        <v>45030.770833333336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892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45029.354166666664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3126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45904.4375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2026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D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45016.6875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774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45012.354166666664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3003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45002.6875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641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44998.354166666664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593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44988.354166666664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2826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44984.354166666664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2764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44974.354166666664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420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44970.354166666664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381</v>
      </c>
      <c r="C2" s="646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44963.354166666664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2576</v>
      </c>
      <c r="C2" s="646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44956.6875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2517</v>
      </c>
      <c r="C2" s="646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45897.354166666664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1967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E00-000000000000}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44953.6875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189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44942.6875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2388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44936.354166666664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2332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44932.333333333336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2314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44819.6875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2144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44809.354166666664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2086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A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44804.354166666664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2026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B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44798.354166666664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1967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44788.354166666664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1900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44782.354166666664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1847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45889.520833333336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1900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F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44774.354166666664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1777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F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44764.6875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1710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0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44761.354166666664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1661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1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44754.6875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1599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2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44746.6875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1599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3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44737.354166666664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1502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4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44732.6875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1434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5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44726.354166666664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1382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6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44718.354166666664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1309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7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44708.6875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1261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8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45883.354166666664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1847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0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44701.354166666664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1191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9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44697.354166666664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1145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A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44694.6875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1080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B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44687.354166666664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1041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C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44679.354166666664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1017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AD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44672.6875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970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E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44658.354166666664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892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44658.354166666664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845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0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44652.6875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774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1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44642.354166666664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706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45875.520833333336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1777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1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44642.354166666664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641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3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44630.6875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593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4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44623.354166666664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536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5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44610.354166666664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474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44602.354166666664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420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7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44602.354166666664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381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8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44593.6875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382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9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44585.354166666664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213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A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44578.354166666664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189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B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44573.6875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65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C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45868.354166666664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1710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2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44566.354166666664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53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D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702"/>
  <sheetViews>
    <sheetView view="pageBreakPreview" zoomScaleNormal="100" zoomScaleSheetLayoutView="10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45987.354166666664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5078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/>
      <c r="E5" s="502"/>
      <c r="F5" s="390"/>
      <c r="G5" s="502"/>
      <c r="H5" s="390"/>
      <c r="I5" s="539"/>
      <c r="J5" s="614" t="s">
        <v>23</v>
      </c>
      <c r="K5" s="262" t="s">
        <v>11026</v>
      </c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85"/>
      <c r="D6" s="385"/>
      <c r="E6" s="504"/>
      <c r="F6" s="385"/>
      <c r="G6" s="505"/>
      <c r="H6" s="386"/>
      <c r="I6" s="505"/>
      <c r="J6" s="115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4948</v>
      </c>
      <c r="C7" s="85"/>
      <c r="D7" s="385"/>
      <c r="E7" s="504"/>
      <c r="F7" s="385"/>
      <c r="G7" s="505"/>
      <c r="H7" s="386"/>
      <c r="I7" s="505"/>
      <c r="J7" s="115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/>
      <c r="E8" s="504"/>
      <c r="F8" s="385"/>
      <c r="G8" s="505"/>
      <c r="H8" s="386"/>
      <c r="I8" s="504"/>
      <c r="J8" s="612" t="s">
        <v>36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/>
      <c r="E9" s="522"/>
      <c r="F9" s="385"/>
      <c r="G9" s="522"/>
      <c r="H9" s="386"/>
      <c r="I9" s="522"/>
      <c r="J9" s="612" t="s">
        <v>36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/>
      <c r="E10" s="522"/>
      <c r="F10" s="385"/>
      <c r="G10" s="505"/>
      <c r="H10" s="386"/>
      <c r="I10" s="522"/>
      <c r="J10" s="612" t="s">
        <v>36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2" t="s">
        <v>36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/>
      <c r="E12" s="510"/>
      <c r="F12" s="385"/>
      <c r="G12" s="505"/>
      <c r="H12" s="386"/>
      <c r="I12" s="522"/>
      <c r="J12" s="612" t="s">
        <v>36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85"/>
      <c r="D13" s="385"/>
      <c r="E13" s="510"/>
      <c r="F13" s="385"/>
      <c r="G13" s="522"/>
      <c r="H13" s="386"/>
      <c r="I13" s="522"/>
      <c r="J13" s="115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/>
      <c r="D14" s="385"/>
      <c r="E14" s="510"/>
      <c r="F14" s="385"/>
      <c r="G14" s="505"/>
      <c r="H14" s="386"/>
      <c r="I14" s="504"/>
      <c r="J14" s="115"/>
      <c r="K14" s="271"/>
      <c r="L14" s="36"/>
      <c r="M14" s="36"/>
      <c r="N14" s="36"/>
      <c r="O14" s="36"/>
    </row>
    <row r="15" spans="2:15" s="1" customFormat="1" ht="26.5" customHeight="1" x14ac:dyDescent="0.25">
      <c r="B15" s="611" t="s">
        <v>11029</v>
      </c>
      <c r="C15" s="95"/>
      <c r="D15" s="410"/>
      <c r="E15" s="511"/>
      <c r="F15" s="385"/>
      <c r="G15" s="522"/>
      <c r="H15" s="412"/>
      <c r="I15" s="512"/>
      <c r="J15" s="115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11038</v>
      </c>
      <c r="C16" s="89"/>
      <c r="D16" s="385"/>
      <c r="E16" s="504"/>
      <c r="F16" s="385"/>
      <c r="G16" s="505"/>
      <c r="H16" s="386"/>
      <c r="I16" s="505"/>
      <c r="J16" s="115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11039</v>
      </c>
      <c r="C17" s="94" t="s">
        <v>481</v>
      </c>
      <c r="D17" s="462"/>
      <c r="E17" s="523"/>
      <c r="F17" s="462"/>
      <c r="G17" s="524"/>
      <c r="H17" s="406"/>
      <c r="I17" s="525"/>
      <c r="J17" s="613" t="s">
        <v>36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9199</v>
      </c>
      <c r="E20" s="509">
        <v>45976</v>
      </c>
      <c r="F20" s="506" t="s">
        <v>9992</v>
      </c>
      <c r="G20" s="539">
        <v>45977</v>
      </c>
      <c r="H20" s="391" t="s">
        <v>10599</v>
      </c>
      <c r="I20" s="507">
        <v>45977</v>
      </c>
      <c r="J20" s="33">
        <v>45976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11027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195" t="s">
        <v>6</v>
      </c>
      <c r="D23" s="632" t="s">
        <v>11044</v>
      </c>
      <c r="E23" s="633">
        <v>45979</v>
      </c>
      <c r="F23" s="632" t="s">
        <v>11045</v>
      </c>
      <c r="G23" s="633">
        <v>45979</v>
      </c>
      <c r="H23" s="632" t="s">
        <v>9212</v>
      </c>
      <c r="I23" s="633">
        <v>45979</v>
      </c>
      <c r="J23" s="42">
        <f>J26+1</f>
        <v>45980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6"/>
      <c r="C24" s="143" t="s">
        <v>26</v>
      </c>
      <c r="D24" s="634" t="s">
        <v>10491</v>
      </c>
      <c r="E24" s="633">
        <v>45979</v>
      </c>
      <c r="F24" s="634" t="s">
        <v>10491</v>
      </c>
      <c r="G24" s="633">
        <v>45979</v>
      </c>
      <c r="H24" s="634" t="s">
        <v>9796</v>
      </c>
      <c r="I24" s="633">
        <v>45980</v>
      </c>
      <c r="J24" s="42">
        <f>J26+1</f>
        <v>45980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195" t="s">
        <v>5</v>
      </c>
      <c r="D25" s="634" t="s">
        <v>11049</v>
      </c>
      <c r="E25" s="633">
        <v>45980</v>
      </c>
      <c r="F25" s="634" t="s">
        <v>9128</v>
      </c>
      <c r="G25" s="633">
        <v>45980</v>
      </c>
      <c r="H25" s="634" t="s">
        <v>11050</v>
      </c>
      <c r="I25" s="633">
        <v>45980</v>
      </c>
      <c r="J25" s="42">
        <f>J20+3</f>
        <v>45979</v>
      </c>
      <c r="K25" s="249"/>
      <c r="L25" s="36"/>
      <c r="M25" s="36"/>
      <c r="N25" s="36"/>
      <c r="O25" s="36"/>
    </row>
    <row r="26" spans="2:15" s="1" customFormat="1" ht="15" customHeight="1" x14ac:dyDescent="0.25">
      <c r="B26" s="245"/>
      <c r="C26" s="210" t="s">
        <v>7</v>
      </c>
      <c r="D26" s="632" t="s">
        <v>11051</v>
      </c>
      <c r="E26" s="633">
        <v>45980</v>
      </c>
      <c r="F26" s="632" t="s">
        <v>9318</v>
      </c>
      <c r="G26" s="633">
        <v>45980</v>
      </c>
      <c r="H26" s="632" t="s">
        <v>9159</v>
      </c>
      <c r="I26" s="633">
        <v>45980</v>
      </c>
      <c r="J26" s="42">
        <f>J25</f>
        <v>45979</v>
      </c>
      <c r="K26" s="164"/>
      <c r="L26" s="36"/>
      <c r="M26" s="36"/>
      <c r="N26" s="36"/>
      <c r="O26" s="36"/>
    </row>
    <row r="27" spans="2:15" s="1" customFormat="1" ht="15" customHeight="1" x14ac:dyDescent="0.25">
      <c r="B27" s="245"/>
      <c r="C27" s="195" t="s">
        <v>8</v>
      </c>
      <c r="D27" s="632" t="s">
        <v>9294</v>
      </c>
      <c r="E27" s="633">
        <v>45981</v>
      </c>
      <c r="F27" s="634" t="s">
        <v>9201</v>
      </c>
      <c r="G27" s="633">
        <v>45981</v>
      </c>
      <c r="H27" s="634" t="s">
        <v>9290</v>
      </c>
      <c r="I27" s="633">
        <v>45981</v>
      </c>
      <c r="J27" s="42">
        <f>J25</f>
        <v>45979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JPY156.03-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JPY22.09-</v>
      </c>
      <c r="C32" s="44" t="s">
        <v>14</v>
      </c>
      <c r="D32" s="376" t="s">
        <v>9290</v>
      </c>
      <c r="E32" s="600">
        <v>45983</v>
      </c>
      <c r="F32" s="518" t="s">
        <v>9783</v>
      </c>
      <c r="G32" s="519">
        <v>45984</v>
      </c>
      <c r="H32" s="376" t="s">
        <v>9867</v>
      </c>
      <c r="I32" s="519">
        <v>45984</v>
      </c>
      <c r="J32" s="34">
        <f>J20+7</f>
        <v>45983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212" t="s">
        <v>539</v>
      </c>
      <c r="D36" s="635" t="s">
        <v>9288</v>
      </c>
      <c r="E36" s="636">
        <v>45971</v>
      </c>
      <c r="F36" s="635" t="s">
        <v>9250</v>
      </c>
      <c r="G36" s="637">
        <v>45972</v>
      </c>
      <c r="H36" s="638" t="s">
        <v>9495</v>
      </c>
      <c r="I36" s="636">
        <v>45973</v>
      </c>
      <c r="J36" s="42">
        <v>45972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10339</v>
      </c>
      <c r="C37" s="182" t="s">
        <v>540</v>
      </c>
      <c r="D37" s="634" t="s">
        <v>10005</v>
      </c>
      <c r="E37" s="633">
        <v>45973</v>
      </c>
      <c r="F37" s="634" t="s">
        <v>9947</v>
      </c>
      <c r="G37" s="639">
        <v>45973</v>
      </c>
      <c r="H37" s="640" t="s">
        <v>11037</v>
      </c>
      <c r="I37" s="633">
        <v>45974</v>
      </c>
      <c r="J37" s="42">
        <f>J36+2</f>
        <v>45974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4" t="s">
        <v>11040</v>
      </c>
      <c r="E38" s="633">
        <v>45974</v>
      </c>
      <c r="F38" s="634" t="s">
        <v>9422</v>
      </c>
      <c r="G38" s="639">
        <v>45975</v>
      </c>
      <c r="H38" s="640" t="s">
        <v>11041</v>
      </c>
      <c r="I38" s="633">
        <v>45976</v>
      </c>
      <c r="J38" s="42">
        <f>J37+2</f>
        <v>45976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45977</v>
      </c>
      <c r="F41" s="385" t="s">
        <v>10719</v>
      </c>
      <c r="G41" s="505">
        <v>45978</v>
      </c>
      <c r="H41" s="386" t="s">
        <v>9213</v>
      </c>
      <c r="I41" s="504">
        <v>45978</v>
      </c>
      <c r="J41" s="42">
        <f>J38+1</f>
        <v>45977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9213</v>
      </c>
      <c r="E42" s="504">
        <v>45979</v>
      </c>
      <c r="F42" s="385" t="s">
        <v>9195</v>
      </c>
      <c r="G42" s="505">
        <v>45979</v>
      </c>
      <c r="H42" s="386" t="s">
        <v>9724</v>
      </c>
      <c r="I42" s="504">
        <v>45979</v>
      </c>
      <c r="J42" s="42">
        <f>J44</f>
        <v>45979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9538</v>
      </c>
      <c r="E43" s="504">
        <v>45979</v>
      </c>
      <c r="F43" s="385" t="s">
        <v>9466</v>
      </c>
      <c r="G43" s="505">
        <v>45979</v>
      </c>
      <c r="H43" s="386" t="s">
        <v>11048</v>
      </c>
      <c r="I43" s="504">
        <v>45979</v>
      </c>
      <c r="J43" s="42">
        <f>J41+1</f>
        <v>45978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10334</v>
      </c>
      <c r="E44" s="504">
        <v>45979</v>
      </c>
      <c r="F44" s="385" t="s">
        <v>9274</v>
      </c>
      <c r="G44" s="505">
        <v>45980</v>
      </c>
      <c r="H44" s="386" t="s">
        <v>9098</v>
      </c>
      <c r="I44" s="510">
        <v>45980</v>
      </c>
      <c r="J44" s="42">
        <f>J43+1</f>
        <v>45979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9086</v>
      </c>
      <c r="E45" s="510">
        <v>45980</v>
      </c>
      <c r="F45" s="410" t="s">
        <v>11047</v>
      </c>
      <c r="G45" s="522">
        <v>45981</v>
      </c>
      <c r="H45" s="386" t="s">
        <v>9317</v>
      </c>
      <c r="I45" s="510">
        <v>45981</v>
      </c>
      <c r="J45" s="42">
        <f>J42+1</f>
        <v>45980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45981</v>
      </c>
      <c r="F46" s="395" t="s">
        <v>9630</v>
      </c>
      <c r="G46" s="522">
        <v>45982</v>
      </c>
      <c r="H46" s="386" t="s">
        <v>9552</v>
      </c>
      <c r="I46" s="510">
        <v>45982</v>
      </c>
      <c r="J46" s="42">
        <f>J45+1</f>
        <v>45981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9786</v>
      </c>
      <c r="E50" s="510">
        <v>45984</v>
      </c>
      <c r="F50" s="385" t="s">
        <v>11085</v>
      </c>
      <c r="G50" s="522">
        <v>45986</v>
      </c>
      <c r="H50" s="385" t="s">
        <v>11086</v>
      </c>
      <c r="I50" s="522">
        <v>45987</v>
      </c>
      <c r="J50" s="604">
        <f>J46+5</f>
        <v>45986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 t="s">
        <v>11087</v>
      </c>
      <c r="E51" s="554">
        <v>45987</v>
      </c>
      <c r="F51" s="551"/>
      <c r="G51" s="552"/>
      <c r="H51" s="382"/>
      <c r="I51" s="552"/>
      <c r="J51" s="131">
        <f>J46+6</f>
        <v>45987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JPY156.03-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45990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JPY22.09-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1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45862.354166666664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10533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7" t="s">
        <v>12</v>
      </c>
      <c r="E17" s="648"/>
      <c r="F17" s="647" t="s">
        <v>13</v>
      </c>
      <c r="G17" s="648"/>
      <c r="H17" s="649" t="s">
        <v>2</v>
      </c>
      <c r="I17" s="650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7" t="s">
        <v>12</v>
      </c>
      <c r="E30" s="648"/>
      <c r="F30" s="647" t="s">
        <v>13</v>
      </c>
      <c r="G30" s="648"/>
      <c r="H30" s="649" t="s">
        <v>2</v>
      </c>
      <c r="I30" s="650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3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45853.354166666664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1599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7" t="s">
        <v>12</v>
      </c>
      <c r="E17" s="648"/>
      <c r="F17" s="647" t="s">
        <v>13</v>
      </c>
      <c r="G17" s="648"/>
      <c r="H17" s="649" t="s">
        <v>2</v>
      </c>
      <c r="I17" s="650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7" t="s">
        <v>12</v>
      </c>
      <c r="E30" s="648"/>
      <c r="F30" s="647" t="s">
        <v>13</v>
      </c>
      <c r="G30" s="648"/>
      <c r="H30" s="649" t="s">
        <v>2</v>
      </c>
      <c r="I30" s="650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4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45848.6875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4021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7" t="s">
        <v>12</v>
      </c>
      <c r="E17" s="648"/>
      <c r="F17" s="647" t="s">
        <v>13</v>
      </c>
      <c r="G17" s="648"/>
      <c r="H17" s="649" t="s">
        <v>2</v>
      </c>
      <c r="I17" s="650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7" t="s">
        <v>12</v>
      </c>
      <c r="E30" s="648"/>
      <c r="F30" s="647" t="s">
        <v>13</v>
      </c>
      <c r="G30" s="648"/>
      <c r="H30" s="649" t="s">
        <v>2</v>
      </c>
      <c r="I30" s="650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5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45834.354166666664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1502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7" t="s">
        <v>12</v>
      </c>
      <c r="E17" s="648"/>
      <c r="F17" s="647" t="s">
        <v>13</v>
      </c>
      <c r="G17" s="648"/>
      <c r="H17" s="649" t="s">
        <v>2</v>
      </c>
      <c r="I17" s="650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7" t="s">
        <v>12</v>
      </c>
      <c r="E30" s="648"/>
      <c r="F30" s="647" t="s">
        <v>13</v>
      </c>
      <c r="G30" s="648"/>
      <c r="H30" s="649" t="s">
        <v>2</v>
      </c>
      <c r="I30" s="650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2" xr:uid="{00000000-0002-0000-16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45833.479166666664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1434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7" t="s">
        <v>12</v>
      </c>
      <c r="E17" s="648"/>
      <c r="F17" s="647" t="s">
        <v>13</v>
      </c>
      <c r="G17" s="648"/>
      <c r="H17" s="649" t="s">
        <v>2</v>
      </c>
      <c r="I17" s="650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7" t="s">
        <v>12</v>
      </c>
      <c r="E30" s="648"/>
      <c r="F30" s="647" t="s">
        <v>13</v>
      </c>
      <c r="G30" s="648"/>
      <c r="H30" s="649" t="s">
        <v>2</v>
      </c>
      <c r="I30" s="650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7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45827.6875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1382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7" t="s">
        <v>12</v>
      </c>
      <c r="E17" s="648"/>
      <c r="F17" s="647" t="s">
        <v>13</v>
      </c>
      <c r="G17" s="648"/>
      <c r="H17" s="649" t="s">
        <v>2</v>
      </c>
      <c r="I17" s="650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7" t="s">
        <v>12</v>
      </c>
      <c r="E30" s="648"/>
      <c r="F30" s="647" t="s">
        <v>13</v>
      </c>
      <c r="G30" s="648"/>
      <c r="H30" s="649" t="s">
        <v>2</v>
      </c>
      <c r="I30" s="650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8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45820.354166666664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1309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7" t="s">
        <v>12</v>
      </c>
      <c r="E17" s="648"/>
      <c r="F17" s="647" t="s">
        <v>13</v>
      </c>
      <c r="G17" s="648"/>
      <c r="H17" s="649" t="s">
        <v>2</v>
      </c>
      <c r="I17" s="650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7" t="s">
        <v>12</v>
      </c>
      <c r="E30" s="648"/>
      <c r="F30" s="647" t="s">
        <v>13</v>
      </c>
      <c r="G30" s="648"/>
      <c r="H30" s="649" t="s">
        <v>2</v>
      </c>
      <c r="I30" s="650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9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45813.6875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1261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7" t="s">
        <v>12</v>
      </c>
      <c r="E17" s="648"/>
      <c r="F17" s="647" t="s">
        <v>13</v>
      </c>
      <c r="G17" s="648"/>
      <c r="H17" s="649" t="s">
        <v>2</v>
      </c>
      <c r="I17" s="650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7" t="s">
        <v>12</v>
      </c>
      <c r="E30" s="648"/>
      <c r="F30" s="647" t="s">
        <v>13</v>
      </c>
      <c r="G30" s="648"/>
      <c r="H30" s="649" t="s">
        <v>2</v>
      </c>
      <c r="I30" s="650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A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45804.6875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1191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7" t="s">
        <v>12</v>
      </c>
      <c r="E17" s="648"/>
      <c r="F17" s="647" t="s">
        <v>13</v>
      </c>
      <c r="G17" s="648"/>
      <c r="H17" s="649" t="s">
        <v>2</v>
      </c>
      <c r="I17" s="650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7" t="s">
        <v>12</v>
      </c>
      <c r="E30" s="648"/>
      <c r="F30" s="647" t="s">
        <v>13</v>
      </c>
      <c r="G30" s="648"/>
      <c r="H30" s="649" t="s">
        <v>2</v>
      </c>
      <c r="I30" s="650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B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45799.6875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1145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7" t="s">
        <v>12</v>
      </c>
      <c r="E17" s="648"/>
      <c r="F17" s="647" t="s">
        <v>13</v>
      </c>
      <c r="G17" s="648"/>
      <c r="H17" s="649" t="s">
        <v>2</v>
      </c>
      <c r="I17" s="650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7" t="s">
        <v>12</v>
      </c>
      <c r="E30" s="648"/>
      <c r="F30" s="647" t="s">
        <v>13</v>
      </c>
      <c r="G30" s="648"/>
      <c r="H30" s="649" t="s">
        <v>2</v>
      </c>
      <c r="I30" s="650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C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702"/>
  <sheetViews>
    <sheetView view="pageBreakPreview" zoomScale="75" zoomScaleNormal="100" zoomScaleSheetLayoutView="75" workbookViewId="0">
      <selection activeCell="I2" sqref="I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45986.354166666664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5006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185" t="s">
        <v>481</v>
      </c>
      <c r="D5" s="641" t="s">
        <v>9131</v>
      </c>
      <c r="E5" s="642">
        <v>45976</v>
      </c>
      <c r="F5" s="641" t="s">
        <v>11042</v>
      </c>
      <c r="G5" s="642">
        <v>45977</v>
      </c>
      <c r="H5" s="641" t="s">
        <v>11043</v>
      </c>
      <c r="I5" s="643">
        <v>45978</v>
      </c>
      <c r="J5" s="33">
        <v>45979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4892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9246</v>
      </c>
      <c r="E8" s="504">
        <v>45980</v>
      </c>
      <c r="F8" s="385" t="s">
        <v>11056</v>
      </c>
      <c r="G8" s="505">
        <v>45981</v>
      </c>
      <c r="H8" s="386" t="s">
        <v>9275</v>
      </c>
      <c r="I8" s="504">
        <v>45981</v>
      </c>
      <c r="J8" s="42">
        <f>J5+2</f>
        <v>45981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95" t="s">
        <v>8</v>
      </c>
      <c r="D9" s="385" t="s">
        <v>9203</v>
      </c>
      <c r="E9" s="522">
        <v>45982</v>
      </c>
      <c r="F9" s="385" t="s">
        <v>11061</v>
      </c>
      <c r="G9" s="522">
        <v>45982</v>
      </c>
      <c r="H9" s="386" t="s">
        <v>9084</v>
      </c>
      <c r="I9" s="522">
        <v>45982</v>
      </c>
      <c r="J9" s="42">
        <f>J5+3</f>
        <v>45982</v>
      </c>
      <c r="K9" s="249" t="s">
        <v>6082</v>
      </c>
      <c r="L9" s="36"/>
      <c r="M9" s="36"/>
      <c r="N9" s="36"/>
      <c r="O9" s="36"/>
    </row>
    <row r="10" spans="2:15" s="1" customFormat="1" ht="13.5" customHeight="1" x14ac:dyDescent="0.25">
      <c r="B10" s="537"/>
      <c r="C10" s="85" t="s">
        <v>5</v>
      </c>
      <c r="D10" s="385" t="s">
        <v>9111</v>
      </c>
      <c r="E10" s="522">
        <v>45982</v>
      </c>
      <c r="F10" s="385" t="s">
        <v>9538</v>
      </c>
      <c r="G10" s="522">
        <v>45982</v>
      </c>
      <c r="H10" s="386" t="s">
        <v>11062</v>
      </c>
      <c r="I10" s="522">
        <v>45982</v>
      </c>
      <c r="J10" s="42">
        <f>J9</f>
        <v>45982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10033</v>
      </c>
      <c r="E11" s="522">
        <v>45982</v>
      </c>
      <c r="F11" s="385" t="s">
        <v>11064</v>
      </c>
      <c r="G11" s="522">
        <v>45983</v>
      </c>
      <c r="H11" s="386" t="s">
        <v>11063</v>
      </c>
      <c r="I11" s="504">
        <v>45983</v>
      </c>
      <c r="J11" s="42">
        <f>J10+1</f>
        <v>45983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10565</v>
      </c>
      <c r="E12" s="510">
        <v>45983</v>
      </c>
      <c r="F12" s="385" t="s">
        <v>11066</v>
      </c>
      <c r="G12" s="505">
        <v>45983</v>
      </c>
      <c r="H12" s="386" t="s">
        <v>9643</v>
      </c>
      <c r="I12" s="522">
        <v>45983</v>
      </c>
      <c r="J12" s="42">
        <f>J10+1</f>
        <v>45983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11002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11006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11007</v>
      </c>
      <c r="C17" s="55" t="s">
        <v>481</v>
      </c>
      <c r="D17" s="513" t="s">
        <v>11067</v>
      </c>
      <c r="E17" s="514">
        <v>45985</v>
      </c>
      <c r="F17" s="513"/>
      <c r="G17" s="515"/>
      <c r="H17" s="384"/>
      <c r="I17" s="516"/>
      <c r="J17" s="34">
        <f>J12+3</f>
        <v>45986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11013</v>
      </c>
      <c r="E20" s="509">
        <v>45969</v>
      </c>
      <c r="F20" s="506" t="s">
        <v>11014</v>
      </c>
      <c r="G20" s="539">
        <v>45970</v>
      </c>
      <c r="H20" s="391" t="s">
        <v>11015</v>
      </c>
      <c r="I20" s="507">
        <v>45970</v>
      </c>
      <c r="J20" s="33">
        <v>45969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11000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26</v>
      </c>
      <c r="D23" s="385" t="s">
        <v>9549</v>
      </c>
      <c r="E23" s="504">
        <v>45972</v>
      </c>
      <c r="F23" s="385" t="s">
        <v>11019</v>
      </c>
      <c r="G23" s="504">
        <v>45972</v>
      </c>
      <c r="H23" s="385" t="s">
        <v>9729</v>
      </c>
      <c r="I23" s="504">
        <v>45972</v>
      </c>
      <c r="J23" s="42">
        <f>J25+1</f>
        <v>45973</v>
      </c>
      <c r="K23" s="248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8</v>
      </c>
      <c r="D24" s="410" t="s">
        <v>9169</v>
      </c>
      <c r="E24" s="504">
        <v>45973</v>
      </c>
      <c r="F24" s="385" t="s">
        <v>9117</v>
      </c>
      <c r="G24" s="504">
        <v>45973</v>
      </c>
      <c r="H24" s="385" t="s">
        <v>9442</v>
      </c>
      <c r="I24" s="504">
        <v>45973</v>
      </c>
      <c r="J24" s="42">
        <f>J26</f>
        <v>45972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9229</v>
      </c>
      <c r="E25" s="504">
        <v>45973</v>
      </c>
      <c r="F25" s="410" t="s">
        <v>9286</v>
      </c>
      <c r="G25" s="504">
        <v>45973</v>
      </c>
      <c r="H25" s="410" t="s">
        <v>11020</v>
      </c>
      <c r="I25" s="504">
        <v>45973</v>
      </c>
      <c r="J25" s="42">
        <f>J26</f>
        <v>45972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9212</v>
      </c>
      <c r="E26" s="504">
        <v>12</v>
      </c>
      <c r="F26" s="385" t="s">
        <v>9444</v>
      </c>
      <c r="G26" s="504">
        <v>45974</v>
      </c>
      <c r="H26" s="385" t="s">
        <v>11036</v>
      </c>
      <c r="I26" s="504">
        <v>45974</v>
      </c>
      <c r="J26" s="42">
        <f>J20+3</f>
        <v>45972</v>
      </c>
      <c r="K26" s="249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9157</v>
      </c>
      <c r="E27" s="504">
        <v>45974</v>
      </c>
      <c r="F27" s="410" t="s">
        <v>9985</v>
      </c>
      <c r="G27" s="504">
        <v>45974</v>
      </c>
      <c r="H27" s="410" t="s">
        <v>9703</v>
      </c>
      <c r="I27" s="504">
        <v>45974</v>
      </c>
      <c r="J27" s="42">
        <f>J25+1</f>
        <v>45973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JPY155.04-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JPY21.91-</v>
      </c>
      <c r="C32" s="44" t="s">
        <v>14</v>
      </c>
      <c r="D32" s="376" t="s">
        <v>11021</v>
      </c>
      <c r="E32" s="600">
        <v>45976</v>
      </c>
      <c r="F32" s="518"/>
      <c r="G32" s="519"/>
      <c r="H32" s="376"/>
      <c r="I32" s="519"/>
      <c r="J32" s="34">
        <f>J23+3</f>
        <v>45976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10771</v>
      </c>
      <c r="E36" s="501">
        <v>45963</v>
      </c>
      <c r="F36" s="379" t="s">
        <v>11001</v>
      </c>
      <c r="G36" s="503">
        <v>45965</v>
      </c>
      <c r="H36" s="380" t="s">
        <v>9664</v>
      </c>
      <c r="I36" s="501">
        <v>45965</v>
      </c>
      <c r="J36" s="42">
        <v>45965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10633</v>
      </c>
      <c r="C37" s="104" t="s">
        <v>540</v>
      </c>
      <c r="D37" s="385" t="s">
        <v>9599</v>
      </c>
      <c r="E37" s="504">
        <v>45966</v>
      </c>
      <c r="F37" s="385" t="s">
        <v>10640</v>
      </c>
      <c r="G37" s="505">
        <v>45966</v>
      </c>
      <c r="H37" s="386" t="s">
        <v>9495</v>
      </c>
      <c r="I37" s="504">
        <v>45967</v>
      </c>
      <c r="J37" s="42">
        <f>J36+2</f>
        <v>45967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9499</v>
      </c>
      <c r="E38" s="504">
        <v>45967</v>
      </c>
      <c r="F38" s="385" t="s">
        <v>11010</v>
      </c>
      <c r="G38" s="505">
        <v>45968</v>
      </c>
      <c r="H38" s="386" t="s">
        <v>9741</v>
      </c>
      <c r="I38" s="504">
        <v>45969</v>
      </c>
      <c r="J38" s="42">
        <f>J37+2</f>
        <v>45969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9173</v>
      </c>
      <c r="E41" s="504" t="s">
        <v>11008</v>
      </c>
      <c r="F41" s="385" t="s">
        <v>9223</v>
      </c>
      <c r="G41" s="505" t="s">
        <v>11009</v>
      </c>
      <c r="H41" s="386" t="s">
        <v>10052</v>
      </c>
      <c r="I41" s="504" t="s">
        <v>11009</v>
      </c>
      <c r="J41" s="42">
        <f>J38+1</f>
        <v>45970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11018</v>
      </c>
      <c r="E42" s="504">
        <v>45972</v>
      </c>
      <c r="F42" s="385" t="s">
        <v>11017</v>
      </c>
      <c r="G42" s="505">
        <v>45972</v>
      </c>
      <c r="H42" s="386" t="s">
        <v>9521</v>
      </c>
      <c r="I42" s="504">
        <v>45972</v>
      </c>
      <c r="J42" s="42">
        <f>J44</f>
        <v>45972</v>
      </c>
      <c r="K42" s="398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9238</v>
      </c>
      <c r="E43" s="504">
        <v>45972</v>
      </c>
      <c r="F43" s="385" t="s">
        <v>10489</v>
      </c>
      <c r="G43" s="505">
        <v>45972</v>
      </c>
      <c r="H43" s="386" t="s">
        <v>9127</v>
      </c>
      <c r="I43" s="504">
        <v>45972</v>
      </c>
      <c r="J43" s="42">
        <f>J41+1</f>
        <v>45971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11016</v>
      </c>
      <c r="E44" s="504">
        <v>45972</v>
      </c>
      <c r="F44" s="385" t="s">
        <v>9646</v>
      </c>
      <c r="G44" s="505">
        <v>45973</v>
      </c>
      <c r="H44" s="386" t="s">
        <v>9159</v>
      </c>
      <c r="I44" s="510">
        <v>45973</v>
      </c>
      <c r="J44" s="42">
        <f>J43+1</f>
        <v>45972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9320</v>
      </c>
      <c r="E45" s="510">
        <v>45974</v>
      </c>
      <c r="F45" s="410" t="s">
        <v>9689</v>
      </c>
      <c r="G45" s="522">
        <v>45974</v>
      </c>
      <c r="H45" s="386" t="s">
        <v>9766</v>
      </c>
      <c r="I45" s="510">
        <v>45974</v>
      </c>
      <c r="J45" s="42">
        <f>J42+1</f>
        <v>45973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9086</v>
      </c>
      <c r="E46" s="510">
        <v>45974</v>
      </c>
      <c r="F46" s="395" t="s">
        <v>9166</v>
      </c>
      <c r="G46" s="522">
        <v>45975</v>
      </c>
      <c r="H46" s="386" t="s">
        <v>9938</v>
      </c>
      <c r="I46" s="510">
        <v>45975</v>
      </c>
      <c r="J46" s="42">
        <f>J45+1</f>
        <v>45974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9559</v>
      </c>
      <c r="E50" s="510">
        <v>45977</v>
      </c>
      <c r="F50" s="385" t="s">
        <v>11052</v>
      </c>
      <c r="G50" s="522">
        <v>45979</v>
      </c>
      <c r="H50" s="443" t="s">
        <v>11046</v>
      </c>
      <c r="I50" s="530">
        <v>45979</v>
      </c>
      <c r="J50" s="604">
        <f>J46+5</f>
        <v>45979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9445</v>
      </c>
      <c r="E51" s="531">
        <v>45980</v>
      </c>
      <c r="F51" s="379" t="s">
        <v>11053</v>
      </c>
      <c r="G51" s="503">
        <v>45980</v>
      </c>
      <c r="H51" s="380" t="s">
        <v>11054</v>
      </c>
      <c r="I51" s="503">
        <v>45981</v>
      </c>
      <c r="J51" s="131">
        <f>J46+6</f>
        <v>45980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JPY155.04-</v>
      </c>
      <c r="C52" s="50" t="s">
        <v>9</v>
      </c>
      <c r="D52" s="634" t="s">
        <v>11055</v>
      </c>
      <c r="E52" s="633">
        <v>45982</v>
      </c>
      <c r="F52" s="375"/>
      <c r="G52" s="483"/>
      <c r="H52" s="372"/>
      <c r="I52" s="483"/>
      <c r="J52" s="42">
        <f>J51+3</f>
        <v>45983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JPY21.91-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2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45793.5625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1080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7" t="s">
        <v>12</v>
      </c>
      <c r="E17" s="648"/>
      <c r="F17" s="647" t="s">
        <v>13</v>
      </c>
      <c r="G17" s="648"/>
      <c r="H17" s="649" t="s">
        <v>2</v>
      </c>
      <c r="I17" s="650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7" t="s">
        <v>12</v>
      </c>
      <c r="E30" s="648"/>
      <c r="F30" s="647" t="s">
        <v>13</v>
      </c>
      <c r="G30" s="648"/>
      <c r="H30" s="649" t="s">
        <v>2</v>
      </c>
      <c r="I30" s="650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D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45785.354166666664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1041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7" t="s">
        <v>12</v>
      </c>
      <c r="E17" s="648"/>
      <c r="F17" s="647" t="s">
        <v>13</v>
      </c>
      <c r="G17" s="648"/>
      <c r="H17" s="649" t="s">
        <v>2</v>
      </c>
      <c r="I17" s="650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47" t="s">
        <v>12</v>
      </c>
      <c r="E31" s="648"/>
      <c r="F31" s="647" t="s">
        <v>13</v>
      </c>
      <c r="G31" s="648"/>
      <c r="H31" s="649" t="s">
        <v>2</v>
      </c>
      <c r="I31" s="650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1E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45778.354166666664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9606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7" t="s">
        <v>12</v>
      </c>
      <c r="E17" s="648"/>
      <c r="F17" s="647" t="s">
        <v>13</v>
      </c>
      <c r="G17" s="648"/>
      <c r="H17" s="649" t="s">
        <v>2</v>
      </c>
      <c r="I17" s="650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47" t="s">
        <v>12</v>
      </c>
      <c r="E31" s="648"/>
      <c r="F31" s="647" t="s">
        <v>13</v>
      </c>
      <c r="G31" s="648"/>
      <c r="H31" s="649" t="s">
        <v>2</v>
      </c>
      <c r="I31" s="650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1F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45772.354166666664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3262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7" t="s">
        <v>12</v>
      </c>
      <c r="E17" s="648"/>
      <c r="F17" s="647" t="s">
        <v>13</v>
      </c>
      <c r="G17" s="648"/>
      <c r="H17" s="649" t="s">
        <v>2</v>
      </c>
      <c r="I17" s="650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7" t="s">
        <v>12</v>
      </c>
      <c r="E30" s="648"/>
      <c r="F30" s="647" t="s">
        <v>13</v>
      </c>
      <c r="G30" s="648"/>
      <c r="H30" s="649" t="s">
        <v>2</v>
      </c>
      <c r="I30" s="650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0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45768.354166666664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5971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45757.520833333336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3126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45750.6875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9571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45747.354166666664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3003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45740.354166666664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641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45730.375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593</v>
      </c>
      <c r="C2" s="64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47" t="s">
        <v>9053</v>
      </c>
      <c r="E4" s="648"/>
      <c r="F4" s="647" t="s">
        <v>9052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6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701"/>
  <sheetViews>
    <sheetView view="pageBreakPreview" zoomScale="75" zoomScaleNormal="100" zoomScaleSheetLayoutView="75" workbookViewId="0">
      <selection activeCell="D49" sqref="D49:I5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45975.354166666664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4947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/>
      <c r="E4" s="648"/>
      <c r="F4" s="647"/>
      <c r="G4" s="648"/>
      <c r="H4" s="649"/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9352</v>
      </c>
      <c r="E5" s="502">
        <v>45968</v>
      </c>
      <c r="F5" s="390" t="s">
        <v>10007</v>
      </c>
      <c r="G5" s="502">
        <v>45969</v>
      </c>
      <c r="H5" s="390" t="s">
        <v>9223</v>
      </c>
      <c r="I5" s="539">
        <v>45970</v>
      </c>
      <c r="J5" s="33">
        <v>45965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4821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608"/>
      <c r="C8" s="227" t="s">
        <v>8</v>
      </c>
      <c r="D8" s="375"/>
      <c r="E8" s="487"/>
      <c r="F8" s="375"/>
      <c r="G8" s="486"/>
      <c r="H8" s="372"/>
      <c r="I8" s="487"/>
      <c r="J8" s="42">
        <f>J12+1</f>
        <v>45968</v>
      </c>
      <c r="K8" s="249" t="s">
        <v>10999</v>
      </c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>
        <f>J8</f>
        <v>45968</v>
      </c>
      <c r="K9" s="161" t="s">
        <v>10999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9245</v>
      </c>
      <c r="E10" s="510">
        <v>45972</v>
      </c>
      <c r="F10" s="385" t="s">
        <v>9622</v>
      </c>
      <c r="G10" s="522">
        <v>45972</v>
      </c>
      <c r="H10" s="386" t="s">
        <v>9275</v>
      </c>
      <c r="I10" s="510">
        <v>45972</v>
      </c>
      <c r="J10" s="42">
        <f>J9+1</f>
        <v>45969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11024</v>
      </c>
      <c r="E11" s="510">
        <v>45972</v>
      </c>
      <c r="F11" s="385" t="s">
        <v>9129</v>
      </c>
      <c r="G11" s="522">
        <v>45973</v>
      </c>
      <c r="H11" s="386" t="s">
        <v>9084</v>
      </c>
      <c r="I11" s="510">
        <v>45973</v>
      </c>
      <c r="J11" s="42">
        <f>J10</f>
        <v>45969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9310</v>
      </c>
      <c r="E12" s="504">
        <v>45973</v>
      </c>
      <c r="F12" s="385" t="s">
        <v>11034</v>
      </c>
      <c r="G12" s="505">
        <v>45974</v>
      </c>
      <c r="H12" s="386" t="s">
        <v>11035</v>
      </c>
      <c r="I12" s="504">
        <v>45974</v>
      </c>
      <c r="J12" s="42">
        <f>J5+2</f>
        <v>45967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10985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10987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10988</v>
      </c>
      <c r="C17" s="55" t="s">
        <v>481</v>
      </c>
      <c r="D17" s="513" t="s">
        <v>9166</v>
      </c>
      <c r="E17" s="514">
        <v>45976</v>
      </c>
      <c r="F17" s="513"/>
      <c r="G17" s="515"/>
      <c r="H17" s="384"/>
      <c r="I17" s="516"/>
      <c r="J17" s="34">
        <f>J11+3</f>
        <v>45972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9328</v>
      </c>
      <c r="E20" s="509">
        <v>45962</v>
      </c>
      <c r="F20" s="506" t="s">
        <v>9517</v>
      </c>
      <c r="G20" s="539">
        <v>45962</v>
      </c>
      <c r="H20" s="391" t="s">
        <v>9798</v>
      </c>
      <c r="I20" s="509">
        <v>45963</v>
      </c>
      <c r="J20" s="33">
        <v>45962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10986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9485</v>
      </c>
      <c r="E23" s="504">
        <v>45965</v>
      </c>
      <c r="F23" s="410" t="s">
        <v>9306</v>
      </c>
      <c r="G23" s="504">
        <v>45965</v>
      </c>
      <c r="H23" s="410" t="s">
        <v>9196</v>
      </c>
      <c r="I23" s="504">
        <v>45965</v>
      </c>
      <c r="J23" s="42">
        <f>J24</f>
        <v>45965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9290</v>
      </c>
      <c r="E24" s="504">
        <v>45965</v>
      </c>
      <c r="F24" s="385" t="s">
        <v>9961</v>
      </c>
      <c r="G24" s="504">
        <v>45965</v>
      </c>
      <c r="H24" s="385" t="s">
        <v>10996</v>
      </c>
      <c r="I24" s="504">
        <v>45965</v>
      </c>
      <c r="J24" s="42">
        <f>J25</f>
        <v>45965</v>
      </c>
      <c r="K24" s="161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9184</v>
      </c>
      <c r="E25" s="504">
        <v>45965</v>
      </c>
      <c r="F25" s="385" t="s">
        <v>10994</v>
      </c>
      <c r="G25" s="504">
        <v>45966</v>
      </c>
      <c r="H25" s="385" t="s">
        <v>9682</v>
      </c>
      <c r="I25" s="504">
        <v>45966</v>
      </c>
      <c r="J25" s="42">
        <f>J20+3</f>
        <v>45965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9500</v>
      </c>
      <c r="E26" s="504">
        <v>45966</v>
      </c>
      <c r="F26" s="385" t="s">
        <v>9555</v>
      </c>
      <c r="G26" s="504">
        <v>45966</v>
      </c>
      <c r="H26" s="385" t="s">
        <v>10686</v>
      </c>
      <c r="I26" s="504">
        <v>45966</v>
      </c>
      <c r="J26" s="42">
        <f>J23+1</f>
        <v>45966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195" t="s">
        <v>479</v>
      </c>
      <c r="D27" s="410" t="s">
        <v>10659</v>
      </c>
      <c r="E27" s="504">
        <v>45966</v>
      </c>
      <c r="F27" s="410" t="s">
        <v>10994</v>
      </c>
      <c r="G27" s="504">
        <v>45967</v>
      </c>
      <c r="H27" s="410" t="s">
        <v>9286</v>
      </c>
      <c r="I27" s="504">
        <v>45967</v>
      </c>
      <c r="J27" s="42">
        <f>J23+1</f>
        <v>45966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JPY153.8-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JPY21.82-</v>
      </c>
      <c r="C32" s="44" t="s">
        <v>14</v>
      </c>
      <c r="D32" s="376" t="s">
        <v>11005</v>
      </c>
      <c r="E32" s="600">
        <v>45969</v>
      </c>
      <c r="F32" s="518"/>
      <c r="G32" s="519"/>
      <c r="H32" s="376"/>
      <c r="I32" s="519"/>
      <c r="J32" s="34">
        <f>J26+3</f>
        <v>45969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10983</v>
      </c>
      <c r="E36" s="501">
        <v>45958</v>
      </c>
      <c r="F36" s="379" t="s">
        <v>10984</v>
      </c>
      <c r="G36" s="503">
        <v>45958</v>
      </c>
      <c r="H36" s="380" t="s">
        <v>9495</v>
      </c>
      <c r="I36" s="501">
        <v>45959</v>
      </c>
      <c r="J36" s="42">
        <v>45958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9976</v>
      </c>
      <c r="C37" s="104" t="s">
        <v>540</v>
      </c>
      <c r="D37" s="385" t="s">
        <v>10989</v>
      </c>
      <c r="E37" s="504">
        <v>45959</v>
      </c>
      <c r="F37" s="385" t="s">
        <v>10990</v>
      </c>
      <c r="G37" s="504">
        <v>45959</v>
      </c>
      <c r="H37" s="386" t="s">
        <v>10981</v>
      </c>
      <c r="I37" s="504">
        <v>45961</v>
      </c>
      <c r="J37" s="42">
        <f>J36+2</f>
        <v>45960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10992</v>
      </c>
      <c r="E38" s="504">
        <v>45961</v>
      </c>
      <c r="F38" s="385" t="s">
        <v>9878</v>
      </c>
      <c r="G38" s="505">
        <v>45962</v>
      </c>
      <c r="H38" s="386" t="s">
        <v>9402</v>
      </c>
      <c r="I38" s="504">
        <v>45962</v>
      </c>
      <c r="J38" s="42">
        <f>J37+2</f>
        <v>45962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9520</v>
      </c>
      <c r="E41" s="504">
        <v>45963</v>
      </c>
      <c r="F41" s="385" t="s">
        <v>10673</v>
      </c>
      <c r="G41" s="505">
        <v>45964</v>
      </c>
      <c r="H41" s="386" t="s">
        <v>10991</v>
      </c>
      <c r="I41" s="504">
        <v>45964</v>
      </c>
      <c r="J41" s="42">
        <f>J38+1</f>
        <v>45963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9231</v>
      </c>
      <c r="E42" s="504">
        <v>45965</v>
      </c>
      <c r="F42" s="385" t="s">
        <v>9921</v>
      </c>
      <c r="G42" s="505">
        <v>45965</v>
      </c>
      <c r="H42" s="386" t="s">
        <v>9716</v>
      </c>
      <c r="I42" s="504">
        <v>45965</v>
      </c>
      <c r="J42" s="42">
        <f>J43</f>
        <v>45965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9737</v>
      </c>
      <c r="E43" s="504">
        <v>45965</v>
      </c>
      <c r="F43" s="385" t="s">
        <v>9517</v>
      </c>
      <c r="G43" s="505">
        <v>45966</v>
      </c>
      <c r="H43" s="386" t="s">
        <v>9262</v>
      </c>
      <c r="I43" s="510">
        <v>45966</v>
      </c>
      <c r="J43" s="42">
        <f>J44+1</f>
        <v>45965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9212</v>
      </c>
      <c r="E44" s="504">
        <v>45966</v>
      </c>
      <c r="F44" s="385" t="s">
        <v>9374</v>
      </c>
      <c r="G44" s="505">
        <v>45967</v>
      </c>
      <c r="H44" s="386" t="s">
        <v>9547</v>
      </c>
      <c r="I44" s="504">
        <v>45967</v>
      </c>
      <c r="J44" s="42">
        <f>J41+1</f>
        <v>45964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9795</v>
      </c>
      <c r="E45" s="510">
        <v>45967</v>
      </c>
      <c r="F45" s="410" t="s">
        <v>9314</v>
      </c>
      <c r="G45" s="522">
        <v>45968</v>
      </c>
      <c r="H45" s="386" t="s">
        <v>9317</v>
      </c>
      <c r="I45" s="510">
        <v>45968</v>
      </c>
      <c r="J45" s="42">
        <f>J42+1</f>
        <v>45966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11003</v>
      </c>
      <c r="E46" s="510">
        <v>45968</v>
      </c>
      <c r="F46" s="395" t="s">
        <v>10573</v>
      </c>
      <c r="G46" s="522">
        <v>45968</v>
      </c>
      <c r="H46" s="386" t="s">
        <v>11004</v>
      </c>
      <c r="I46" s="510">
        <v>45968</v>
      </c>
      <c r="J46" s="42">
        <f>J45+1</f>
        <v>45967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9289</v>
      </c>
      <c r="E49" s="510">
        <v>45971</v>
      </c>
      <c r="F49" s="385" t="s">
        <v>11022</v>
      </c>
      <c r="G49" s="522">
        <v>45972</v>
      </c>
      <c r="H49" s="443" t="s">
        <v>11023</v>
      </c>
      <c r="I49" s="530">
        <v>45973</v>
      </c>
      <c r="J49" s="604">
        <f>J46+5</f>
        <v>45972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3" t="s">
        <v>16</v>
      </c>
      <c r="D50" s="414" t="s">
        <v>9961</v>
      </c>
      <c r="E50" s="531">
        <v>45973</v>
      </c>
      <c r="F50" s="379" t="s">
        <v>9271</v>
      </c>
      <c r="G50" s="503">
        <v>45973</v>
      </c>
      <c r="H50" s="380" t="s">
        <v>11025</v>
      </c>
      <c r="I50" s="503">
        <v>45974</v>
      </c>
      <c r="J50" s="131">
        <f>J49+1</f>
        <v>45973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JPY153.8-</v>
      </c>
      <c r="C51" s="50" t="s">
        <v>9</v>
      </c>
      <c r="D51" s="375" t="s">
        <v>9312</v>
      </c>
      <c r="E51" s="484">
        <v>45974</v>
      </c>
      <c r="F51" s="375"/>
      <c r="G51" s="483"/>
      <c r="H51" s="372"/>
      <c r="I51" s="483"/>
      <c r="J51" s="42">
        <f>J50+3</f>
        <v>45976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JPY21.82-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6" xr:uid="{00000000-0002-0000-03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45722.708333333336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536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7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45715.708333333336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474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28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3248</v>
      </c>
      <c r="C1" s="644"/>
      <c r="D1" s="9"/>
      <c r="E1" s="9"/>
      <c r="F1" s="9"/>
      <c r="G1" s="9"/>
      <c r="H1" s="9"/>
      <c r="I1" s="645">
        <v>45706.375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9434</v>
      </c>
      <c r="C2" s="64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3248</v>
      </c>
      <c r="C1" s="644"/>
      <c r="D1" s="9"/>
      <c r="E1" s="9"/>
      <c r="F1" s="9"/>
      <c r="G1" s="9"/>
      <c r="H1" s="9"/>
      <c r="I1" s="645">
        <v>45708.375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9144</v>
      </c>
      <c r="C2" s="64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2A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3248</v>
      </c>
      <c r="C1" s="644"/>
      <c r="D1" s="9"/>
      <c r="E1" s="9"/>
      <c r="F1" s="9"/>
      <c r="G1" s="9"/>
      <c r="H1" s="9"/>
      <c r="I1" s="645">
        <v>45701.375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382</v>
      </c>
      <c r="C2" s="64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B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3248</v>
      </c>
      <c r="C1" s="644"/>
      <c r="D1" s="9"/>
      <c r="E1" s="9"/>
      <c r="F1" s="9"/>
      <c r="G1" s="9"/>
      <c r="H1" s="9"/>
      <c r="I1" s="645">
        <v>45685.375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9135</v>
      </c>
      <c r="C2" s="64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C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3248</v>
      </c>
      <c r="C1" s="644"/>
      <c r="D1" s="9"/>
      <c r="E1" s="9"/>
      <c r="F1" s="9"/>
      <c r="G1" s="9"/>
      <c r="H1" s="9"/>
      <c r="I1" s="645">
        <v>45678.354166666664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189</v>
      </c>
      <c r="C2" s="64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D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9056</v>
      </c>
      <c r="C1" s="644"/>
      <c r="D1" s="9"/>
      <c r="E1" s="9"/>
      <c r="F1" s="9"/>
      <c r="G1" s="9"/>
      <c r="H1" s="9"/>
      <c r="I1" s="645">
        <v>45677.354166666664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8995</v>
      </c>
      <c r="C2" s="64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E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45672.354166666664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8975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45663.354166666664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53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45971.354166666664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4891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9512</v>
      </c>
      <c r="E5" s="502">
        <v>45961</v>
      </c>
      <c r="F5" s="390" t="s">
        <v>9683</v>
      </c>
      <c r="G5" s="502">
        <v>45961</v>
      </c>
      <c r="H5" s="390" t="s">
        <v>9408</v>
      </c>
      <c r="I5" s="539">
        <v>45962</v>
      </c>
      <c r="J5" s="33">
        <v>45958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4756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9201</v>
      </c>
      <c r="E8" s="504">
        <v>45964</v>
      </c>
      <c r="F8" s="385" t="s">
        <v>10993</v>
      </c>
      <c r="G8" s="505">
        <v>45964</v>
      </c>
      <c r="H8" s="386" t="s">
        <v>9196</v>
      </c>
      <c r="I8" s="504">
        <v>45964</v>
      </c>
      <c r="J8" s="42">
        <f>J5+2</f>
        <v>45960</v>
      </c>
      <c r="K8" s="271"/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9500</v>
      </c>
      <c r="E9" s="510">
        <v>45964</v>
      </c>
      <c r="F9" s="385" t="s">
        <v>9528</v>
      </c>
      <c r="G9" s="522">
        <v>45965</v>
      </c>
      <c r="H9" s="386" t="s">
        <v>9442</v>
      </c>
      <c r="I9" s="504">
        <v>45965</v>
      </c>
      <c r="J9" s="42">
        <f>J11+1</f>
        <v>45962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10995</v>
      </c>
      <c r="E10" s="522">
        <v>45965</v>
      </c>
      <c r="F10" s="385" t="s">
        <v>9866</v>
      </c>
      <c r="G10" s="522">
        <v>45965</v>
      </c>
      <c r="H10" s="386" t="s">
        <v>9332</v>
      </c>
      <c r="I10" s="522">
        <v>45965</v>
      </c>
      <c r="J10" s="42">
        <f>J5+3</f>
        <v>45961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537"/>
      <c r="C11" s="85" t="s">
        <v>5</v>
      </c>
      <c r="D11" s="385" t="s">
        <v>10997</v>
      </c>
      <c r="E11" s="522">
        <v>45965</v>
      </c>
      <c r="F11" s="385" t="s">
        <v>10998</v>
      </c>
      <c r="G11" s="505">
        <v>45966</v>
      </c>
      <c r="H11" s="386" t="s">
        <v>9259</v>
      </c>
      <c r="I11" s="522">
        <v>45966</v>
      </c>
      <c r="J11" s="42">
        <f>J10</f>
        <v>45961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45966</v>
      </c>
      <c r="F12" s="385" t="s">
        <v>9101</v>
      </c>
      <c r="G12" s="505">
        <v>45966</v>
      </c>
      <c r="H12" s="386" t="s">
        <v>9998</v>
      </c>
      <c r="I12" s="522">
        <v>45966</v>
      </c>
      <c r="J12" s="42">
        <f>J11+1</f>
        <v>45962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10935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10942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10943</v>
      </c>
      <c r="C17" s="55" t="s">
        <v>481</v>
      </c>
      <c r="D17" s="513" t="s">
        <v>9284</v>
      </c>
      <c r="E17" s="514">
        <v>45968</v>
      </c>
      <c r="F17" s="513" t="s">
        <v>9175</v>
      </c>
      <c r="G17" s="515">
        <v>45969</v>
      </c>
      <c r="H17" s="384" t="s">
        <v>9612</v>
      </c>
      <c r="I17" s="516">
        <v>45969</v>
      </c>
      <c r="J17" s="34">
        <f>J12+3</f>
        <v>45965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10946</v>
      </c>
      <c r="E20" s="509">
        <v>45955</v>
      </c>
      <c r="F20" s="506" t="s">
        <v>9173</v>
      </c>
      <c r="G20" s="539">
        <v>45955</v>
      </c>
      <c r="H20" s="391" t="s">
        <v>9787</v>
      </c>
      <c r="I20" s="507">
        <v>45956</v>
      </c>
      <c r="J20" s="33">
        <v>45955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10936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9759</v>
      </c>
      <c r="E23" s="504">
        <v>45958</v>
      </c>
      <c r="F23" s="410" t="s">
        <v>9234</v>
      </c>
      <c r="G23" s="504">
        <v>45958</v>
      </c>
      <c r="H23" s="410" t="s">
        <v>9180</v>
      </c>
      <c r="I23" s="504">
        <v>45958</v>
      </c>
      <c r="J23" s="42">
        <f>J24</f>
        <v>45958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9292</v>
      </c>
      <c r="E24" s="504">
        <v>45958</v>
      </c>
      <c r="F24" s="385" t="s">
        <v>9286</v>
      </c>
      <c r="G24" s="504">
        <v>45958</v>
      </c>
      <c r="H24" s="385" t="s">
        <v>10975</v>
      </c>
      <c r="I24" s="504">
        <v>45958</v>
      </c>
      <c r="J24" s="42">
        <f>J20+3</f>
        <v>45958</v>
      </c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9294</v>
      </c>
      <c r="E25" s="504">
        <v>45958</v>
      </c>
      <c r="F25" s="385" t="s">
        <v>9740</v>
      </c>
      <c r="G25" s="504">
        <v>45959</v>
      </c>
      <c r="H25" s="385" t="s">
        <v>10947</v>
      </c>
      <c r="I25" s="504">
        <v>45959</v>
      </c>
      <c r="J25" s="42">
        <f>J24</f>
        <v>45958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9500</v>
      </c>
      <c r="E26" s="504">
        <v>45959</v>
      </c>
      <c r="F26" s="385" t="s">
        <v>9272</v>
      </c>
      <c r="G26" s="504">
        <v>45959</v>
      </c>
      <c r="H26" s="385" t="s">
        <v>9800</v>
      </c>
      <c r="I26" s="504">
        <v>45959</v>
      </c>
      <c r="J26" s="42">
        <f>J23+1</f>
        <v>45959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9312</v>
      </c>
      <c r="E27" s="504">
        <v>45959</v>
      </c>
      <c r="F27" s="410" t="s">
        <v>9266</v>
      </c>
      <c r="G27" s="504">
        <v>45960</v>
      </c>
      <c r="H27" s="410" t="s">
        <v>9442</v>
      </c>
      <c r="I27" s="504">
        <v>45960</v>
      </c>
      <c r="J27" s="42">
        <f>J23+1</f>
        <v>45959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JPY153.26-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JPY21.66-</v>
      </c>
      <c r="C32" s="44" t="s">
        <v>14</v>
      </c>
      <c r="D32" s="376"/>
      <c r="E32" s="600"/>
      <c r="F32" s="518"/>
      <c r="G32" s="519"/>
      <c r="H32" s="376"/>
      <c r="I32" s="519"/>
      <c r="J32" s="34">
        <f>J26+3</f>
        <v>45962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10937</v>
      </c>
      <c r="E36" s="501" t="s">
        <v>10938</v>
      </c>
      <c r="F36" s="379" t="s">
        <v>9252</v>
      </c>
      <c r="G36" s="503">
        <v>45951</v>
      </c>
      <c r="H36" s="380" t="s">
        <v>10939</v>
      </c>
      <c r="I36" s="501">
        <v>45951</v>
      </c>
      <c r="J36" s="42">
        <v>45951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10606</v>
      </c>
      <c r="C37" s="104" t="s">
        <v>540</v>
      </c>
      <c r="D37" s="385" t="s">
        <v>10005</v>
      </c>
      <c r="E37" s="504">
        <v>45952</v>
      </c>
      <c r="F37" s="385" t="s">
        <v>10940</v>
      </c>
      <c r="G37" s="505">
        <v>45952</v>
      </c>
      <c r="H37" s="386" t="s">
        <v>10941</v>
      </c>
      <c r="I37" s="504">
        <v>45953</v>
      </c>
      <c r="J37" s="42">
        <v>45953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9945</v>
      </c>
      <c r="E38" s="504">
        <v>45954</v>
      </c>
      <c r="F38" s="385" t="s">
        <v>9173</v>
      </c>
      <c r="G38" s="505">
        <v>45954</v>
      </c>
      <c r="H38" s="386" t="s">
        <v>10945</v>
      </c>
      <c r="I38" s="504">
        <v>45955</v>
      </c>
      <c r="J38" s="42">
        <f>J37+2</f>
        <v>45955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9238</v>
      </c>
      <c r="E41" s="504">
        <v>45956</v>
      </c>
      <c r="F41" s="385" t="s">
        <v>10944</v>
      </c>
      <c r="G41" s="505">
        <v>45957</v>
      </c>
      <c r="H41" s="386" t="s">
        <v>9306</v>
      </c>
      <c r="I41" s="504">
        <v>45957</v>
      </c>
      <c r="J41" s="42">
        <f>J38+1</f>
        <v>45956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10948</v>
      </c>
      <c r="E42" s="504">
        <v>45958</v>
      </c>
      <c r="F42" s="385" t="s">
        <v>9238</v>
      </c>
      <c r="G42" s="505">
        <v>45958</v>
      </c>
      <c r="H42" s="386" t="s">
        <v>9885</v>
      </c>
      <c r="I42" s="504">
        <v>45958</v>
      </c>
      <c r="J42" s="42">
        <f>J43</f>
        <v>45958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10949</v>
      </c>
      <c r="E43" s="504">
        <v>45958</v>
      </c>
      <c r="F43" s="385" t="s">
        <v>9646</v>
      </c>
      <c r="G43" s="505">
        <v>45959</v>
      </c>
      <c r="H43" s="386" t="s">
        <v>9520</v>
      </c>
      <c r="I43" s="510">
        <v>45959</v>
      </c>
      <c r="J43" s="42">
        <f>J44+1</f>
        <v>45958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9925</v>
      </c>
      <c r="E44" s="504">
        <v>45959</v>
      </c>
      <c r="F44" s="385" t="s">
        <v>9740</v>
      </c>
      <c r="G44" s="505">
        <v>45960</v>
      </c>
      <c r="H44" s="386" t="s">
        <v>9557</v>
      </c>
      <c r="I44" s="504">
        <v>45960</v>
      </c>
      <c r="J44" s="42">
        <f>J41+1</f>
        <v>45957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9498</v>
      </c>
      <c r="E45" s="510">
        <v>45960</v>
      </c>
      <c r="F45" s="410" t="s">
        <v>9455</v>
      </c>
      <c r="G45" s="522">
        <v>45960</v>
      </c>
      <c r="H45" s="386" t="s">
        <v>9532</v>
      </c>
      <c r="I45" s="510">
        <v>45960</v>
      </c>
      <c r="J45" s="42">
        <f>J42+1</f>
        <v>45959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9773</v>
      </c>
      <c r="E46" s="510">
        <v>45961</v>
      </c>
      <c r="F46" s="395" t="s">
        <v>10972</v>
      </c>
      <c r="G46" s="522">
        <v>45688</v>
      </c>
      <c r="H46" s="386" t="s">
        <v>9466</v>
      </c>
      <c r="I46" s="510">
        <v>45961</v>
      </c>
      <c r="J46" s="42">
        <f>J45+1</f>
        <v>45960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9795</v>
      </c>
      <c r="E50" s="510">
        <v>45963</v>
      </c>
      <c r="F50" s="385" t="s">
        <v>9156</v>
      </c>
      <c r="G50" s="522">
        <v>45965</v>
      </c>
      <c r="H50" s="443" t="s">
        <v>4674</v>
      </c>
      <c r="I50" s="530">
        <v>45965</v>
      </c>
      <c r="J50" s="604">
        <f>J46+5</f>
        <v>45965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9758</v>
      </c>
      <c r="E51" s="531">
        <v>45966</v>
      </c>
      <c r="F51" s="379" t="s">
        <v>9290</v>
      </c>
      <c r="G51" s="503">
        <v>45966</v>
      </c>
      <c r="H51" s="380" t="s">
        <v>9223</v>
      </c>
      <c r="I51" s="503">
        <v>45967</v>
      </c>
      <c r="J51" s="131">
        <f>J46+6</f>
        <v>45966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JPY153.26-</v>
      </c>
      <c r="C52" s="85" t="s">
        <v>9</v>
      </c>
      <c r="D52" s="385" t="s">
        <v>9500</v>
      </c>
      <c r="E52" s="504">
        <v>45967</v>
      </c>
      <c r="F52" s="385" t="s">
        <v>11011</v>
      </c>
      <c r="G52" s="505">
        <v>45968</v>
      </c>
      <c r="H52" s="386" t="s">
        <v>11012</v>
      </c>
      <c r="I52" s="505">
        <v>45969</v>
      </c>
      <c r="J52" s="42">
        <f>J51+3</f>
        <v>45969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JPY21.66-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4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45656.395833333336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5303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1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45649.354166666664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5249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32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45649.354166666664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8510</v>
      </c>
      <c r="C2" s="646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33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45632.791666666664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5131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4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45628.354166666664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8509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45621.354166666664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8508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45614.354166666664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8224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7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45607.354166666664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4891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45601.354166666664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8223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45593.354166666664</v>
      </c>
      <c r="G1" s="645"/>
      <c r="H1" s="14"/>
      <c r="I1" s="15"/>
      <c r="J1" s="15"/>
      <c r="K1" s="16"/>
      <c r="L1" s="12"/>
    </row>
    <row r="2" spans="2:12" s="1" customFormat="1" ht="13.4" customHeight="1" x14ac:dyDescent="0.25">
      <c r="B2" s="646" t="s">
        <v>4754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45960.583333333336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4820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9422</v>
      </c>
      <c r="E5" s="502">
        <v>45952</v>
      </c>
      <c r="F5" s="390" t="s">
        <v>10933</v>
      </c>
      <c r="G5" s="502">
        <v>45953</v>
      </c>
      <c r="H5" s="390" t="s">
        <v>9129</v>
      </c>
      <c r="I5" s="539">
        <v>45954</v>
      </c>
      <c r="J5" s="33">
        <v>45951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4745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9622</v>
      </c>
      <c r="E8" s="510">
        <v>45956</v>
      </c>
      <c r="F8" s="385" t="s">
        <v>9588</v>
      </c>
      <c r="G8" s="522">
        <v>45956</v>
      </c>
      <c r="H8" s="386" t="s">
        <v>9545</v>
      </c>
      <c r="I8" s="510">
        <v>45956</v>
      </c>
      <c r="J8" s="42">
        <f>J11</f>
        <v>45955</v>
      </c>
      <c r="K8" s="271" t="s">
        <v>10971</v>
      </c>
      <c r="L8" s="36"/>
      <c r="M8" s="36"/>
      <c r="N8" s="36"/>
      <c r="O8" s="36"/>
    </row>
    <row r="9" spans="2:15" s="1" customFormat="1" ht="13.5" customHeight="1" x14ac:dyDescent="0.25">
      <c r="B9" s="608"/>
      <c r="C9" s="95" t="s">
        <v>8</v>
      </c>
      <c r="D9" s="385" t="s">
        <v>9961</v>
      </c>
      <c r="E9" s="510">
        <v>45957</v>
      </c>
      <c r="F9" s="385" t="s">
        <v>9268</v>
      </c>
      <c r="G9" s="522">
        <v>45957</v>
      </c>
      <c r="H9" s="386" t="s">
        <v>9262</v>
      </c>
      <c r="I9" s="510">
        <v>45957</v>
      </c>
      <c r="J9" s="42">
        <f>J12+1</f>
        <v>45954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9184</v>
      </c>
      <c r="E10" s="510">
        <v>45957</v>
      </c>
      <c r="F10" s="385" t="s">
        <v>9941</v>
      </c>
      <c r="G10" s="522">
        <v>45958</v>
      </c>
      <c r="H10" s="386" t="s">
        <v>9838</v>
      </c>
      <c r="I10" s="510">
        <v>45958</v>
      </c>
      <c r="J10" s="42">
        <f>J9</f>
        <v>45954</v>
      </c>
      <c r="K10" s="16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9131</v>
      </c>
      <c r="E11" s="510">
        <v>45958</v>
      </c>
      <c r="F11" s="385" t="s">
        <v>10976</v>
      </c>
      <c r="G11" s="522">
        <v>45958</v>
      </c>
      <c r="H11" s="386" t="s">
        <v>9548</v>
      </c>
      <c r="I11" s="510">
        <v>45958</v>
      </c>
      <c r="J11" s="42">
        <f>J10+1</f>
        <v>45955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10977</v>
      </c>
      <c r="E12" s="504">
        <v>45959</v>
      </c>
      <c r="F12" s="385" t="s">
        <v>10979</v>
      </c>
      <c r="G12" s="505">
        <v>45959</v>
      </c>
      <c r="H12" s="386" t="s">
        <v>10498</v>
      </c>
      <c r="I12" s="504">
        <v>45959</v>
      </c>
      <c r="J12" s="42">
        <f>J5+2</f>
        <v>45953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10926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10927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10928</v>
      </c>
      <c r="C17" s="55" t="s">
        <v>481</v>
      </c>
      <c r="D17" s="513" t="s">
        <v>9512</v>
      </c>
      <c r="E17" s="514">
        <v>45961</v>
      </c>
      <c r="F17" s="513"/>
      <c r="G17" s="515"/>
      <c r="H17" s="384"/>
      <c r="I17" s="516"/>
      <c r="J17" s="34">
        <f>J8+3</f>
        <v>45958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9754</v>
      </c>
      <c r="E20" s="509">
        <v>45948</v>
      </c>
      <c r="F20" s="506" t="s">
        <v>9867</v>
      </c>
      <c r="G20" s="539">
        <v>45948</v>
      </c>
      <c r="H20" s="391" t="s">
        <v>9664</v>
      </c>
      <c r="I20" s="509">
        <v>45948</v>
      </c>
      <c r="J20" s="33">
        <v>45948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10923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89" t="s">
        <v>477</v>
      </c>
      <c r="D23" s="385" t="s">
        <v>9393</v>
      </c>
      <c r="E23" s="504">
        <v>45951</v>
      </c>
      <c r="F23" s="385" t="s">
        <v>10931</v>
      </c>
      <c r="G23" s="504">
        <v>45951</v>
      </c>
      <c r="H23" s="385" t="s">
        <v>9131</v>
      </c>
      <c r="I23" s="504">
        <v>45951</v>
      </c>
      <c r="J23" s="42">
        <f>J25</f>
        <v>45951</v>
      </c>
      <c r="K23" s="161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9156</v>
      </c>
      <c r="E24" s="504">
        <v>45951</v>
      </c>
      <c r="F24" s="410" t="s">
        <v>9821</v>
      </c>
      <c r="G24" s="504">
        <v>45951</v>
      </c>
      <c r="H24" s="410" t="s">
        <v>9708</v>
      </c>
      <c r="I24" s="504">
        <v>45951</v>
      </c>
      <c r="J24" s="42">
        <f>J23</f>
        <v>45951</v>
      </c>
      <c r="K24" s="164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9202</v>
      </c>
      <c r="E25" s="504">
        <v>45951</v>
      </c>
      <c r="F25" s="385" t="s">
        <v>9314</v>
      </c>
      <c r="G25" s="504">
        <v>45952</v>
      </c>
      <c r="H25" s="385" t="s">
        <v>9920</v>
      </c>
      <c r="I25" s="504">
        <v>45952</v>
      </c>
      <c r="J25" s="42">
        <f>J20+3</f>
        <v>45951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9168</v>
      </c>
      <c r="E26" s="504">
        <v>45952</v>
      </c>
      <c r="F26" s="385" t="s">
        <v>9555</v>
      </c>
      <c r="G26" s="504">
        <v>45952</v>
      </c>
      <c r="H26" s="385" t="s">
        <v>10912</v>
      </c>
      <c r="I26" s="504">
        <v>45952</v>
      </c>
      <c r="J26" s="42">
        <f>J24+1</f>
        <v>45952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9233</v>
      </c>
      <c r="E27" s="504">
        <v>45953</v>
      </c>
      <c r="F27" s="410" t="s">
        <v>9117</v>
      </c>
      <c r="G27" s="504">
        <v>45953</v>
      </c>
      <c r="H27" s="410" t="s">
        <v>9442</v>
      </c>
      <c r="I27" s="504">
        <v>45953</v>
      </c>
      <c r="J27" s="42">
        <f>J24+1</f>
        <v>45952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JPY151.73-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JPY21.45-</v>
      </c>
      <c r="C32" s="93" t="s">
        <v>14</v>
      </c>
      <c r="D32" s="401" t="s">
        <v>9754</v>
      </c>
      <c r="E32" s="601">
        <v>45955</v>
      </c>
      <c r="F32" s="402" t="s">
        <v>9339</v>
      </c>
      <c r="G32" s="527">
        <v>45955</v>
      </c>
      <c r="H32" s="401" t="s">
        <v>10978</v>
      </c>
      <c r="I32" s="527">
        <v>45956</v>
      </c>
      <c r="J32" s="34">
        <f>J26+3</f>
        <v>45955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10958</v>
      </c>
      <c r="E36" s="501">
        <v>45943</v>
      </c>
      <c r="F36" s="379" t="s">
        <v>9856</v>
      </c>
      <c r="G36" s="503">
        <v>45944</v>
      </c>
      <c r="H36" s="380" t="s">
        <v>9499</v>
      </c>
      <c r="I36" s="501">
        <v>45944</v>
      </c>
      <c r="J36" s="42">
        <v>45944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9975</v>
      </c>
      <c r="C37" s="104" t="s">
        <v>540</v>
      </c>
      <c r="D37" s="385" t="s">
        <v>9981</v>
      </c>
      <c r="E37" s="504">
        <v>45945</v>
      </c>
      <c r="F37" s="385" t="s">
        <v>10959</v>
      </c>
      <c r="G37" s="504">
        <v>45945</v>
      </c>
      <c r="H37" s="386" t="s">
        <v>10960</v>
      </c>
      <c r="I37" s="504">
        <v>45946</v>
      </c>
      <c r="J37" s="42">
        <f>J36+2</f>
        <v>45946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9341</v>
      </c>
      <c r="E38" s="504">
        <v>45946</v>
      </c>
      <c r="F38" s="385" t="s">
        <v>9499</v>
      </c>
      <c r="G38" s="505">
        <v>45947</v>
      </c>
      <c r="H38" s="386" t="s">
        <v>9833</v>
      </c>
      <c r="I38" s="504">
        <v>45948</v>
      </c>
      <c r="J38" s="42">
        <f>J37+2</f>
        <v>45948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10961</v>
      </c>
      <c r="E41" s="504">
        <v>45949</v>
      </c>
      <c r="F41" s="385" t="s">
        <v>9251</v>
      </c>
      <c r="G41" s="505">
        <v>45950</v>
      </c>
      <c r="H41" s="386" t="s">
        <v>10962</v>
      </c>
      <c r="I41" s="504">
        <v>45950</v>
      </c>
      <c r="J41" s="42">
        <f>J38+1</f>
        <v>45949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9833</v>
      </c>
      <c r="E42" s="504">
        <v>45951</v>
      </c>
      <c r="F42" s="385" t="s">
        <v>10963</v>
      </c>
      <c r="G42" s="505">
        <v>45951</v>
      </c>
      <c r="H42" s="386" t="s">
        <v>10964</v>
      </c>
      <c r="I42" s="504">
        <v>45951</v>
      </c>
      <c r="J42" s="42">
        <f>J44</f>
        <v>45951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9599</v>
      </c>
      <c r="E43" s="504">
        <v>45951</v>
      </c>
      <c r="F43" s="385" t="s">
        <v>10014</v>
      </c>
      <c r="G43" s="505">
        <v>45951</v>
      </c>
      <c r="H43" s="386" t="s">
        <v>9341</v>
      </c>
      <c r="I43" s="504">
        <v>45951</v>
      </c>
      <c r="J43" s="42">
        <f>J41+1</f>
        <v>45950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10965</v>
      </c>
      <c r="E44" s="504">
        <v>45951</v>
      </c>
      <c r="F44" s="385" t="s">
        <v>9791</v>
      </c>
      <c r="G44" s="505">
        <v>45952</v>
      </c>
      <c r="H44" s="386" t="s">
        <v>10966</v>
      </c>
      <c r="I44" s="510">
        <v>45952</v>
      </c>
      <c r="J44" s="42">
        <f>J43+1</f>
        <v>45951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10967</v>
      </c>
      <c r="E45" s="510">
        <v>45953</v>
      </c>
      <c r="F45" s="410" t="s">
        <v>9175</v>
      </c>
      <c r="G45" s="522">
        <v>45953</v>
      </c>
      <c r="H45" s="386" t="s">
        <v>10968</v>
      </c>
      <c r="I45" s="510">
        <v>45953</v>
      </c>
      <c r="J45" s="42">
        <f>J42+1</f>
        <v>45952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10969</v>
      </c>
      <c r="E46" s="510">
        <v>45954</v>
      </c>
      <c r="F46" s="395" t="s">
        <v>10970</v>
      </c>
      <c r="G46" s="522">
        <v>45954</v>
      </c>
      <c r="H46" s="386" t="s">
        <v>9499</v>
      </c>
      <c r="I46" s="510">
        <v>45955</v>
      </c>
      <c r="J46" s="42">
        <f>J45+1</f>
        <v>45953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10791</v>
      </c>
      <c r="E49" s="510">
        <v>45958</v>
      </c>
      <c r="F49" s="385" t="s">
        <v>10973</v>
      </c>
      <c r="G49" s="522">
        <v>45958</v>
      </c>
      <c r="H49" s="443" t="s">
        <v>9223</v>
      </c>
      <c r="I49" s="530">
        <v>45959</v>
      </c>
      <c r="J49" s="604">
        <f>J46+5</f>
        <v>45958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6" t="s">
        <v>16</v>
      </c>
      <c r="D50" s="414" t="s">
        <v>10974</v>
      </c>
      <c r="E50" s="531">
        <v>45959</v>
      </c>
      <c r="F50" s="379" t="s">
        <v>10980</v>
      </c>
      <c r="G50" s="503">
        <v>45959</v>
      </c>
      <c r="H50" s="380" t="s">
        <v>9843</v>
      </c>
      <c r="I50" s="503">
        <v>45961</v>
      </c>
      <c r="J50" s="131">
        <f>J49+1</f>
        <v>45959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JPY151.73-</v>
      </c>
      <c r="C51" s="50" t="s">
        <v>9</v>
      </c>
      <c r="D51" s="375" t="s">
        <v>10982</v>
      </c>
      <c r="E51" s="484">
        <v>45961</v>
      </c>
      <c r="F51" s="375"/>
      <c r="G51" s="483"/>
      <c r="H51" s="372"/>
      <c r="I51" s="483"/>
      <c r="J51" s="42">
        <f>J50+3</f>
        <v>45962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JPY21.45-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5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45583.6875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7860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44" t="s">
        <v>0</v>
      </c>
      <c r="C1" s="644"/>
      <c r="D1" s="9"/>
      <c r="E1" s="9"/>
      <c r="F1" s="645">
        <v>45581.354166666664</v>
      </c>
      <c r="G1" s="645"/>
      <c r="H1" s="14"/>
      <c r="I1" s="15"/>
      <c r="J1" s="15"/>
      <c r="K1" s="16"/>
      <c r="L1" s="12"/>
    </row>
    <row r="2" spans="2:17" s="1" customFormat="1" ht="13.5" customHeight="1" x14ac:dyDescent="0.25">
      <c r="B2" s="646" t="s">
        <v>7859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C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45572.354166666664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7858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45565.354166666664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4560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45555.354166666664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7857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F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45552.354166666664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7517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45546.354166666664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2026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45537.354166666664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1967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45530.354166666664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7509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45524.354166666664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7495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45953.5625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4754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10909</v>
      </c>
      <c r="E5" s="502">
        <v>45943</v>
      </c>
      <c r="F5" s="390" t="s">
        <v>10910</v>
      </c>
      <c r="G5" s="502">
        <v>45943</v>
      </c>
      <c r="H5" s="390" t="s">
        <v>10911</v>
      </c>
      <c r="I5" s="539">
        <v>45943</v>
      </c>
      <c r="J5" s="33">
        <v>45944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4672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9499</v>
      </c>
      <c r="E8" s="504">
        <v>45945</v>
      </c>
      <c r="F8" s="385" t="s">
        <v>9175</v>
      </c>
      <c r="G8" s="505">
        <v>45946</v>
      </c>
      <c r="H8" s="386" t="s">
        <v>9339</v>
      </c>
      <c r="I8" s="504">
        <v>45946</v>
      </c>
      <c r="J8" s="42">
        <f>J5+2</f>
        <v>45946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85" t="s">
        <v>5</v>
      </c>
      <c r="D9" s="385" t="s">
        <v>9660</v>
      </c>
      <c r="E9" s="522">
        <v>45947</v>
      </c>
      <c r="F9" s="385" t="s">
        <v>9357</v>
      </c>
      <c r="G9" s="522">
        <v>45947</v>
      </c>
      <c r="H9" s="386" t="s">
        <v>9856</v>
      </c>
      <c r="I9" s="522">
        <v>45947</v>
      </c>
      <c r="J9" s="42">
        <f>J10</f>
        <v>45947</v>
      </c>
      <c r="K9" s="271" t="s">
        <v>10903</v>
      </c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10951</v>
      </c>
      <c r="E10" s="522">
        <v>45947</v>
      </c>
      <c r="F10" s="385" t="s">
        <v>10952</v>
      </c>
      <c r="G10" s="522">
        <v>45947</v>
      </c>
      <c r="H10" s="386" t="s">
        <v>10953</v>
      </c>
      <c r="I10" s="522">
        <v>45947</v>
      </c>
      <c r="J10" s="42">
        <f>J5+3</f>
        <v>45947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9499</v>
      </c>
      <c r="E11" s="510">
        <v>45948</v>
      </c>
      <c r="F11" s="385" t="s">
        <v>10954</v>
      </c>
      <c r="G11" s="510">
        <v>45948</v>
      </c>
      <c r="H11" s="386" t="s">
        <v>10955</v>
      </c>
      <c r="I11" s="510">
        <v>45948</v>
      </c>
      <c r="J11" s="42">
        <f>J9+1</f>
        <v>45948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10956</v>
      </c>
      <c r="E12" s="510">
        <v>45948</v>
      </c>
      <c r="F12" s="385" t="s">
        <v>10900</v>
      </c>
      <c r="G12" s="510">
        <v>45948</v>
      </c>
      <c r="H12" s="386" t="s">
        <v>10957</v>
      </c>
      <c r="I12" s="510">
        <v>45948</v>
      </c>
      <c r="J12" s="42">
        <f>J9+1</f>
        <v>45948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10901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10907</v>
      </c>
      <c r="C17" s="55" t="s">
        <v>481</v>
      </c>
      <c r="D17" s="513" t="s">
        <v>9512</v>
      </c>
      <c r="E17" s="514">
        <v>45953</v>
      </c>
      <c r="F17" s="513"/>
      <c r="G17" s="515"/>
      <c r="H17" s="384"/>
      <c r="I17" s="516"/>
      <c r="J17" s="34">
        <f>J12+3</f>
        <v>45951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9166</v>
      </c>
      <c r="E20" s="509">
        <v>45940</v>
      </c>
      <c r="F20" s="506" t="s">
        <v>9466</v>
      </c>
      <c r="G20" s="539">
        <v>45940</v>
      </c>
      <c r="H20" s="391" t="s">
        <v>10347</v>
      </c>
      <c r="I20" s="507">
        <v>45941</v>
      </c>
      <c r="J20" s="33">
        <v>45941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10902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9339</v>
      </c>
      <c r="E23" s="504">
        <v>45943</v>
      </c>
      <c r="F23" s="410" t="s">
        <v>9255</v>
      </c>
      <c r="G23" s="504">
        <v>45944</v>
      </c>
      <c r="H23" s="410" t="s">
        <v>10309</v>
      </c>
      <c r="I23" s="504">
        <v>45944</v>
      </c>
      <c r="J23" s="42">
        <f>J24</f>
        <v>45944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9285</v>
      </c>
      <c r="E24" s="504">
        <v>45944</v>
      </c>
      <c r="F24" s="385" t="s">
        <v>9599</v>
      </c>
      <c r="G24" s="504">
        <v>45944</v>
      </c>
      <c r="H24" s="385" t="s">
        <v>9373</v>
      </c>
      <c r="I24" s="504">
        <v>45944</v>
      </c>
      <c r="J24" s="42">
        <f>J20+3</f>
        <v>45944</v>
      </c>
      <c r="K24" s="249" t="s">
        <v>10903</v>
      </c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9738</v>
      </c>
      <c r="E25" s="504">
        <v>45944</v>
      </c>
      <c r="F25" s="385" t="s">
        <v>9255</v>
      </c>
      <c r="G25" s="504">
        <v>45945</v>
      </c>
      <c r="H25" s="385" t="s">
        <v>9754</v>
      </c>
      <c r="I25" s="504">
        <v>45945</v>
      </c>
      <c r="J25" s="42">
        <f>J24</f>
        <v>45944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10950</v>
      </c>
      <c r="E26" s="504">
        <v>45945</v>
      </c>
      <c r="F26" s="385" t="s">
        <v>9913</v>
      </c>
      <c r="G26" s="504">
        <v>45945</v>
      </c>
      <c r="H26" s="385" t="s">
        <v>9586</v>
      </c>
      <c r="I26" s="504">
        <v>45945</v>
      </c>
      <c r="J26" s="42">
        <f>J23+1</f>
        <v>45945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10058</v>
      </c>
      <c r="E27" s="504">
        <v>45945</v>
      </c>
      <c r="F27" s="410" t="s">
        <v>9255</v>
      </c>
      <c r="G27" s="504">
        <v>45946</v>
      </c>
      <c r="H27" s="410" t="s">
        <v>9856</v>
      </c>
      <c r="I27" s="504">
        <v>45946</v>
      </c>
      <c r="J27" s="42">
        <f>J23+1</f>
        <v>45945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JPY153.74-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JPY21.67-</v>
      </c>
      <c r="C32" s="44" t="s">
        <v>14</v>
      </c>
      <c r="D32" s="376" t="s">
        <v>9754</v>
      </c>
      <c r="E32" s="600">
        <v>18</v>
      </c>
      <c r="F32" s="518" t="s">
        <v>9867</v>
      </c>
      <c r="G32" s="519" t="s">
        <v>10930</v>
      </c>
      <c r="H32" s="376" t="s">
        <v>9664</v>
      </c>
      <c r="I32" s="519">
        <v>18</v>
      </c>
      <c r="J32" s="34">
        <f>J26+3</f>
        <v>45948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4.5" customHeight="1" x14ac:dyDescent="0.25">
      <c r="B37" s="26" t="s">
        <v>10576</v>
      </c>
      <c r="C37" s="104" t="s">
        <v>540</v>
      </c>
      <c r="D37" s="385" t="s">
        <v>10899</v>
      </c>
      <c r="E37" s="504">
        <v>45936</v>
      </c>
      <c r="F37" s="385" t="s">
        <v>10900</v>
      </c>
      <c r="G37" s="505">
        <v>45936</v>
      </c>
      <c r="H37" s="386" t="s">
        <v>9599</v>
      </c>
      <c r="I37" s="504">
        <v>45937</v>
      </c>
      <c r="J37" s="42">
        <v>45939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10917</v>
      </c>
      <c r="E38" s="504">
        <v>45938</v>
      </c>
      <c r="F38" s="385" t="s">
        <v>9132</v>
      </c>
      <c r="G38" s="505">
        <v>45940</v>
      </c>
      <c r="H38" s="386" t="s">
        <v>9889</v>
      </c>
      <c r="I38" s="504">
        <v>45941</v>
      </c>
      <c r="J38" s="42">
        <f>J37+2</f>
        <v>45941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9299</v>
      </c>
      <c r="E41" s="504">
        <v>45942</v>
      </c>
      <c r="F41" s="385" t="s">
        <v>9180</v>
      </c>
      <c r="G41" s="505">
        <v>45942</v>
      </c>
      <c r="H41" s="386" t="s">
        <v>9716</v>
      </c>
      <c r="I41" s="504">
        <v>45942</v>
      </c>
      <c r="J41" s="42">
        <f>J38+1</f>
        <v>45942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9374</v>
      </c>
      <c r="E42" s="504">
        <v>45943</v>
      </c>
      <c r="F42" s="385" t="s">
        <v>9408</v>
      </c>
      <c r="G42" s="505">
        <v>45944</v>
      </c>
      <c r="H42" s="386" t="s">
        <v>10383</v>
      </c>
      <c r="I42" s="504">
        <v>45944</v>
      </c>
      <c r="J42" s="42">
        <f>J41+1</f>
        <v>45943</v>
      </c>
      <c r="K42" s="161" t="s">
        <v>10904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9167</v>
      </c>
      <c r="E43" s="504">
        <v>45944</v>
      </c>
      <c r="F43" s="385" t="s">
        <v>9238</v>
      </c>
      <c r="G43" s="505">
        <v>45944</v>
      </c>
      <c r="H43" s="386" t="s">
        <v>10925</v>
      </c>
      <c r="I43" s="504">
        <v>45944</v>
      </c>
      <c r="J43" s="42">
        <f>J44</f>
        <v>45944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9520</v>
      </c>
      <c r="E44" s="504">
        <v>45944</v>
      </c>
      <c r="F44" s="385" t="s">
        <v>9413</v>
      </c>
      <c r="G44" s="505">
        <v>45945</v>
      </c>
      <c r="H44" s="386" t="s">
        <v>9284</v>
      </c>
      <c r="I44" s="510">
        <v>45945</v>
      </c>
      <c r="J44" s="42">
        <f>J42+1</f>
        <v>45944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10920</v>
      </c>
      <c r="E45" s="510">
        <v>45946</v>
      </c>
      <c r="F45" s="410" t="s">
        <v>9292</v>
      </c>
      <c r="G45" s="522">
        <v>45946</v>
      </c>
      <c r="H45" s="386" t="s">
        <v>9352</v>
      </c>
      <c r="I45" s="510">
        <v>45946</v>
      </c>
      <c r="J45" s="42">
        <f>J43+1</f>
        <v>45945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10921</v>
      </c>
      <c r="E46" s="510">
        <v>45947</v>
      </c>
      <c r="F46" s="395" t="s">
        <v>10922</v>
      </c>
      <c r="G46" s="522">
        <v>45947</v>
      </c>
      <c r="H46" s="386" t="s">
        <v>9131</v>
      </c>
      <c r="I46" s="510">
        <v>45947</v>
      </c>
      <c r="J46" s="42">
        <f>J45+1</f>
        <v>45946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10932</v>
      </c>
      <c r="E50" s="510" t="s">
        <v>10929</v>
      </c>
      <c r="F50" s="385" t="s">
        <v>9098</v>
      </c>
      <c r="G50" s="522">
        <v>45951</v>
      </c>
      <c r="H50" s="443" t="s">
        <v>5248</v>
      </c>
      <c r="I50" s="530">
        <v>45951</v>
      </c>
      <c r="J50" s="604">
        <f>J46+5</f>
        <v>45951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9961</v>
      </c>
      <c r="E51" s="531">
        <v>45952</v>
      </c>
      <c r="F51" s="379" t="s">
        <v>10934</v>
      </c>
      <c r="G51" s="503">
        <v>45952</v>
      </c>
      <c r="H51" s="380" t="s">
        <v>10736</v>
      </c>
      <c r="I51" s="503">
        <v>45953</v>
      </c>
      <c r="J51" s="131">
        <f>J46+6</f>
        <v>45952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JPY153.74-</v>
      </c>
      <c r="C52" s="50" t="s">
        <v>9</v>
      </c>
      <c r="D52" s="375" t="s">
        <v>9512</v>
      </c>
      <c r="E52" s="484">
        <v>45954</v>
      </c>
      <c r="F52" s="375"/>
      <c r="G52" s="483"/>
      <c r="H52" s="372"/>
      <c r="I52" s="483"/>
      <c r="J52" s="42">
        <f>J51+3</f>
        <v>45955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JPY21.67-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6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45517.354166666664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7415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45509.354166666664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1710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45502.354166666664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1661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45495.354166666664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6757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45484.354166666664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4021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45481.354166666664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1502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45474.354166666664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1434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45461.354166666664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6752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45455.645833333336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1309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45450.354166666664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6750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45944.479166666664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4737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10896</v>
      </c>
      <c r="E23" s="504">
        <v>45939</v>
      </c>
      <c r="F23" s="410" t="s">
        <v>9410</v>
      </c>
      <c r="G23" s="504">
        <v>45939</v>
      </c>
      <c r="H23" s="410" t="s">
        <v>9392</v>
      </c>
      <c r="I23" s="504">
        <v>45939</v>
      </c>
      <c r="J23" s="42">
        <f>J24</f>
        <v>45937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9292</v>
      </c>
      <c r="E24" s="504">
        <v>45939</v>
      </c>
      <c r="F24" s="385" t="s">
        <v>10905</v>
      </c>
      <c r="G24" s="504">
        <v>45939</v>
      </c>
      <c r="H24" s="385" t="s">
        <v>9487</v>
      </c>
      <c r="I24" s="504">
        <v>45939</v>
      </c>
      <c r="J24" s="42">
        <f>J25</f>
        <v>45937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10000</v>
      </c>
      <c r="E25" s="504">
        <v>45939</v>
      </c>
      <c r="F25" s="385" t="s">
        <v>10908</v>
      </c>
      <c r="G25" s="504">
        <v>45940</v>
      </c>
      <c r="H25" s="385" t="s">
        <v>9521</v>
      </c>
      <c r="I25" s="504">
        <v>45940</v>
      </c>
      <c r="J25" s="42">
        <f>J20+3</f>
        <v>45937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9548</v>
      </c>
      <c r="E26" s="504">
        <v>45940</v>
      </c>
      <c r="F26" s="410" t="s">
        <v>10855</v>
      </c>
      <c r="G26" s="504">
        <v>45940</v>
      </c>
      <c r="H26" s="410" t="s">
        <v>10912</v>
      </c>
      <c r="I26" s="504">
        <v>45940</v>
      </c>
      <c r="J26" s="42">
        <f>J23+1</f>
        <v>45938</v>
      </c>
      <c r="K26" s="247" t="s">
        <v>10892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10913</v>
      </c>
      <c r="E27" s="504">
        <v>45940</v>
      </c>
      <c r="F27" s="385" t="s">
        <v>10914</v>
      </c>
      <c r="G27" s="504">
        <v>45941</v>
      </c>
      <c r="H27" s="385" t="s">
        <v>9629</v>
      </c>
      <c r="I27" s="504">
        <v>45941</v>
      </c>
      <c r="J27" s="42">
        <f>J23+1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 t="s">
        <v>10915</v>
      </c>
      <c r="E32" s="600">
        <v>45943</v>
      </c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9292</v>
      </c>
      <c r="E44" s="504">
        <v>45938</v>
      </c>
      <c r="F44" s="385" t="s">
        <v>9466</v>
      </c>
      <c r="G44" s="505">
        <v>45938</v>
      </c>
      <c r="H44" s="386" t="s">
        <v>9119</v>
      </c>
      <c r="I44" s="510">
        <v>45939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9520</v>
      </c>
      <c r="E45" s="510">
        <v>45939</v>
      </c>
      <c r="F45" s="410" t="s">
        <v>9117</v>
      </c>
      <c r="G45" s="522">
        <v>45940</v>
      </c>
      <c r="H45" s="386" t="s">
        <v>9232</v>
      </c>
      <c r="I45" s="510">
        <v>45940</v>
      </c>
      <c r="J45" s="42">
        <f>J43+1</f>
        <v>45938</v>
      </c>
      <c r="K45" s="272" t="s">
        <v>10892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9205</v>
      </c>
      <c r="E46" s="510">
        <v>45940</v>
      </c>
      <c r="F46" s="395" t="s">
        <v>9507</v>
      </c>
      <c r="G46" s="522">
        <v>45940</v>
      </c>
      <c r="H46" s="386" t="s">
        <v>10357</v>
      </c>
      <c r="I46" s="510">
        <v>45940</v>
      </c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 t="s">
        <v>10916</v>
      </c>
      <c r="E49" s="487">
        <v>45943</v>
      </c>
      <c r="F49" s="375" t="s">
        <v>10918</v>
      </c>
      <c r="G49" s="486">
        <v>45944</v>
      </c>
      <c r="H49" s="5" t="s">
        <v>10919</v>
      </c>
      <c r="I49" s="485">
        <v>45944</v>
      </c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7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45441.354166666664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1191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45434.354166666664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1145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45432.354166666664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1080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45420.354166666664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1041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52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45413.708333333336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1017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53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45412.354166666664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970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4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45404.354166666664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5971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45392.354166666664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5968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45390.354166666664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774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45378.354166666664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706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8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45939.541666666664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4671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45933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9444</v>
      </c>
      <c r="E12" s="504">
        <v>45937</v>
      </c>
      <c r="F12" s="385" t="s">
        <v>9351</v>
      </c>
      <c r="G12" s="505">
        <v>45938</v>
      </c>
      <c r="H12" s="386" t="s">
        <v>9317</v>
      </c>
      <c r="I12" s="50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10893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10895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10894</v>
      </c>
      <c r="E52" s="484">
        <v>45938</v>
      </c>
      <c r="F52" s="375" t="s">
        <v>10897</v>
      </c>
      <c r="G52" s="483">
        <v>45940</v>
      </c>
      <c r="H52" s="372" t="s">
        <v>10898</v>
      </c>
      <c r="I52" s="483">
        <v>45940</v>
      </c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800-000000000000}">
      <formula1>$B$53:$B$56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45372.354166666664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641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9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45365.354166666664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5828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A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44" t="s">
        <v>0</v>
      </c>
      <c r="C1" s="644"/>
      <c r="D1" s="9"/>
      <c r="E1" s="9"/>
      <c r="F1" s="645">
        <v>45362.354166666664</v>
      </c>
      <c r="G1" s="645"/>
      <c r="H1" s="14"/>
      <c r="I1" s="15"/>
      <c r="J1" s="15"/>
      <c r="K1" s="16"/>
      <c r="L1" s="12"/>
    </row>
    <row r="2" spans="2:24" s="1" customFormat="1" ht="13.5" customHeight="1" x14ac:dyDescent="0.25">
      <c r="B2" s="646" t="s">
        <v>536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B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45349.354166666664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474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C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45352.354166666664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5689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D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5776</v>
      </c>
      <c r="C1" s="644"/>
      <c r="D1" s="9"/>
      <c r="E1" s="9"/>
      <c r="F1" s="645">
        <v>45348.354166666664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5522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45335.354166666664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382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45327.354166666664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213</v>
      </c>
      <c r="C2" s="646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45321.354166666664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189</v>
      </c>
      <c r="C2" s="646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45313.354166666664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65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190</vt:i4>
      </vt:variant>
      <vt:variant>
        <vt:lpstr>名前付き一覧</vt:lpstr>
      </vt:variant>
      <vt:variant>
        <vt:i4>40</vt:i4>
      </vt:variant>
    </vt:vector>
  </HeadingPairs>
  <TitlesOfParts>
    <vt:vector size="230" baseType="lpstr">
      <vt:lpstr>WK48・2025</vt:lpstr>
      <vt:lpstr>WK47・2025</vt:lpstr>
      <vt:lpstr>WK46・2025</vt:lpstr>
      <vt:lpstr>WK45・2025</vt:lpstr>
      <vt:lpstr>WK44・2025</vt:lpstr>
      <vt:lpstr>WK43・2025</vt:lpstr>
      <vt:lpstr>WK42・2025</vt:lpstr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WK42・2025!Print_Area</vt:lpstr>
      <vt:lpstr>WK43・2025!Print_Area</vt:lpstr>
      <vt:lpstr>'WK44・2024 '!Print_Area</vt:lpstr>
      <vt:lpstr>WK44・2025!Print_Area</vt:lpstr>
      <vt:lpstr>WK45・2025!Print_Area</vt:lpstr>
      <vt:lpstr>WK46・2025!Print_Area</vt:lpstr>
      <vt:lpstr>WK47・2025!Print_Area</vt:lpstr>
      <vt:lpstr>'WK48・2024 '!Print_Area</vt:lpstr>
      <vt:lpstr>WK48・2025!Print_Area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2025-09-21T23:26:36Z</cp:lastPrinted>
  <dcterms:created xsi:type="dcterms:W3CDTF">1997-01-08T22:48:59Z</dcterms:created>
  <dcterms:modified xsi:type="dcterms:W3CDTF">2025-11-26T01:56:34Z</dcterms:modified>
</cp:coreProperties>
</file>