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E1EBFA56-B9E0-4163-BDD6-5815C483196B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21・2026" sheetId="21" r:id="rId1"/>
    <sheet name="WK20・2026" sheetId="20" r:id="rId2"/>
    <sheet name="WK19・2026" sheetId="19" r:id="rId3"/>
    <sheet name="WK18・2026" sheetId="17" r:id="rId4"/>
    <sheet name="WK17・2026" sheetId="16" r:id="rId5"/>
    <sheet name="WK16・2026" sheetId="15" r:id="rId6"/>
    <sheet name="WK15・2026" sheetId="14" r:id="rId7"/>
    <sheet name="WK14・2026" sheetId="13" r:id="rId8"/>
    <sheet name="WK13・2026" sheetId="12" r:id="rId9"/>
    <sheet name="WK12・2026" sheetId="1" r:id="rId10"/>
    <sheet name="WK11・2026" sheetId="2" r:id="rId11"/>
    <sheet name="WK10・2026" sheetId="3" r:id="rId12"/>
    <sheet name="WK09・2026" sheetId="4" r:id="rId13"/>
    <sheet name="WK08・2026" sheetId="5" r:id="rId14"/>
    <sheet name="WK07・2026" sheetId="6" r:id="rId15"/>
    <sheet name="WK06・2026" sheetId="7" r:id="rId16"/>
    <sheet name="WK05・2026" sheetId="8" r:id="rId17"/>
    <sheet name="WK04・2026" sheetId="9" r:id="rId18"/>
    <sheet name="WK03・2026" sheetId="10" r:id="rId19"/>
    <sheet name="WK02・2026" sheetId="11" r:id="rId20"/>
  </sheets>
  <definedNames>
    <definedName name="_xlnm.Print_Area" localSheetId="19">WK02・2026!$A$1:$O$56</definedName>
    <definedName name="_xlnm.Print_Area" localSheetId="18">WK03・2026!$A$1:$O$56</definedName>
    <definedName name="_xlnm.Print_Area" localSheetId="17">WK04・2026!$A$1:$O$56</definedName>
    <definedName name="_xlnm.Print_Area" localSheetId="16">WK05・2026!$A$1:$O$56</definedName>
    <definedName name="_xlnm.Print_Area" localSheetId="15">WK06・2026!$A$1:$O$56</definedName>
    <definedName name="_xlnm.Print_Area" localSheetId="14">WK07・2026!$A$1:$O$56</definedName>
    <definedName name="_xlnm.Print_Area" localSheetId="13">WK08・2026!$A$1:$O$56</definedName>
    <definedName name="_xlnm.Print_Area" localSheetId="12">WK09・2026!$A$1:$O$56</definedName>
    <definedName name="_xlnm.Print_Area" localSheetId="11">WK10・2026!$A$1:$O$56</definedName>
    <definedName name="_xlnm.Print_Area" localSheetId="10">WK11・2026!$A$1:$O$56</definedName>
    <definedName name="_xlnm.Print_Area" localSheetId="9">WK12・2026!$A$1:$O$56</definedName>
    <definedName name="_xlnm.Print_Area" localSheetId="8">WK13・2026!$A$1:$O$56</definedName>
    <definedName name="_xlnm.Print_Area" localSheetId="7">WK14・2026!$A$1:$O$56</definedName>
    <definedName name="_xlnm.Print_Area" localSheetId="6">WK15・2026!$A$1:$O$56</definedName>
    <definedName name="_xlnm.Print_Area" localSheetId="5">WK16・2026!$A$1:$O$56</definedName>
    <definedName name="_xlnm.Print_Area" localSheetId="4">WK17・2026!$A$1:$O$56</definedName>
    <definedName name="_xlnm.Print_Area" localSheetId="3">WK18・2026!$A$1:$O$56</definedName>
    <definedName name="_xlnm.Print_Area" localSheetId="2">WK19・2026!$A$1:$O$56</definedName>
    <definedName name="_xlnm.Print_Area" localSheetId="1">WK20・2026!$A$1:$O$56</definedName>
    <definedName name="_xlnm.Print_Area" localSheetId="0">WK21・2026!$A$1:$O$56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5" i="21" l="1"/>
  <c r="J24" i="21" s="1"/>
  <c r="J23" i="21" s="1"/>
  <c r="J26" i="21" s="1"/>
  <c r="J27" i="21" s="1"/>
  <c r="J32" i="21" s="1"/>
  <c r="J8" i="21"/>
  <c r="B53" i="21"/>
  <c r="B52" i="21"/>
  <c r="J37" i="21"/>
  <c r="J38" i="21" s="1"/>
  <c r="J41" i="21" s="1"/>
  <c r="J42" i="21" s="1"/>
  <c r="J43" i="21" s="1"/>
  <c r="J44" i="21" s="1"/>
  <c r="J45" i="21" s="1"/>
  <c r="J46" i="21" s="1"/>
  <c r="J50" i="21" s="1"/>
  <c r="J51" i="21" s="1"/>
  <c r="J52" i="21" s="1"/>
  <c r="B32" i="21"/>
  <c r="B31" i="21"/>
  <c r="J9" i="21"/>
  <c r="J10" i="21" s="1"/>
  <c r="J11" i="21" s="1"/>
  <c r="J12" i="21" s="1"/>
  <c r="J17" i="21" l="1"/>
  <c r="B53" i="20" l="1"/>
  <c r="B52" i="20"/>
  <c r="J37" i="20"/>
  <c r="J38" i="20" s="1"/>
  <c r="J41" i="20" s="1"/>
  <c r="J42" i="20" s="1"/>
  <c r="J43" i="20" s="1"/>
  <c r="J44" i="20" s="1"/>
  <c r="J45" i="20" s="1"/>
  <c r="J46" i="20" s="1"/>
  <c r="J50" i="20" s="1"/>
  <c r="J51" i="20" s="1"/>
  <c r="J52" i="20" s="1"/>
  <c r="B32" i="20"/>
  <c r="B31" i="20"/>
  <c r="J25" i="20"/>
  <c r="J24" i="20" s="1"/>
  <c r="J23" i="20" s="1"/>
  <c r="J27" i="20" s="1"/>
  <c r="J26" i="20" s="1"/>
  <c r="J8" i="20"/>
  <c r="J10" i="20" s="1"/>
  <c r="J9" i="20" s="1"/>
  <c r="J11" i="20" s="1"/>
  <c r="J12" i="20" s="1"/>
  <c r="J17" i="20" s="1"/>
  <c r="J32" i="20" l="1"/>
  <c r="J9" i="19"/>
  <c r="J8" i="19" s="1"/>
  <c r="J10" i="19" s="1"/>
  <c r="J11" i="19" s="1"/>
  <c r="J17" i="19" s="1"/>
  <c r="B53" i="19"/>
  <c r="B52" i="19"/>
  <c r="J37" i="19"/>
  <c r="J38" i="19" s="1"/>
  <c r="J41" i="19" s="1"/>
  <c r="J44" i="19" s="1"/>
  <c r="J43" i="19" s="1"/>
  <c r="J42" i="19" s="1"/>
  <c r="J45" i="19" s="1"/>
  <c r="J46" i="19" s="1"/>
  <c r="J50" i="19" s="1"/>
  <c r="J51" i="19" s="1"/>
  <c r="J52" i="19" s="1"/>
  <c r="B32" i="19"/>
  <c r="B31" i="19"/>
  <c r="B53" i="17"/>
  <c r="B52" i="17"/>
  <c r="J37" i="17"/>
  <c r="J38" i="17" s="1"/>
  <c r="J41" i="17" s="1"/>
  <c r="J42" i="17" s="1"/>
  <c r="J43" i="17" s="1"/>
  <c r="J44" i="17" s="1"/>
  <c r="J45" i="17" s="1"/>
  <c r="J46" i="17" s="1"/>
  <c r="J50" i="17" s="1"/>
  <c r="J51" i="17" s="1"/>
  <c r="J52" i="17" s="1"/>
  <c r="B32" i="17"/>
  <c r="B31" i="17"/>
  <c r="J27" i="17"/>
  <c r="J25" i="17" s="1"/>
  <c r="J26" i="17" s="1"/>
  <c r="J23" i="17" s="1"/>
  <c r="J24" i="17" s="1"/>
  <c r="J8" i="17"/>
  <c r="J11" i="17" s="1"/>
  <c r="J9" i="17" s="1"/>
  <c r="J10" i="17" s="1"/>
  <c r="J12" i="17" s="1"/>
  <c r="J17" i="17" s="1"/>
  <c r="B53" i="16"/>
  <c r="B52" i="16"/>
  <c r="J37" i="16"/>
  <c r="J38" i="16" s="1"/>
  <c r="J41" i="16" s="1"/>
  <c r="J42" i="16" s="1"/>
  <c r="J43" i="16" s="1"/>
  <c r="J44" i="16" s="1"/>
  <c r="J45" i="16" s="1"/>
  <c r="J46" i="16" s="1"/>
  <c r="J50" i="16" s="1"/>
  <c r="J51" i="16" s="1"/>
  <c r="J52" i="16" s="1"/>
  <c r="B32" i="16"/>
  <c r="B31" i="16"/>
  <c r="J24" i="16"/>
  <c r="J25" i="16" s="1"/>
  <c r="J23" i="16" s="1"/>
  <c r="J26" i="16" s="1"/>
  <c r="J27" i="16" s="1"/>
  <c r="J32" i="16" s="1"/>
  <c r="J12" i="16"/>
  <c r="J9" i="16" s="1"/>
  <c r="J11" i="16" s="1"/>
  <c r="J8" i="16" s="1"/>
  <c r="J10" i="16" s="1"/>
  <c r="J17" i="16" s="1"/>
  <c r="J8" i="15"/>
  <c r="J12" i="15" s="1"/>
  <c r="J11" i="15" s="1"/>
  <c r="J10" i="15" s="1"/>
  <c r="J9" i="15" s="1"/>
  <c r="J17" i="15" s="1"/>
  <c r="B53" i="15"/>
  <c r="B52" i="15"/>
  <c r="J37" i="15"/>
  <c r="J38" i="15" s="1"/>
  <c r="J41" i="15" s="1"/>
  <c r="J43" i="15" s="1"/>
  <c r="J44" i="15" s="1"/>
  <c r="J42" i="15" s="1"/>
  <c r="J45" i="15" s="1"/>
  <c r="J46" i="15" s="1"/>
  <c r="J50" i="15" s="1"/>
  <c r="J51" i="15" s="1"/>
  <c r="J52" i="15" s="1"/>
  <c r="B32" i="15"/>
  <c r="B31" i="15"/>
  <c r="J25" i="15"/>
  <c r="J26" i="15" s="1"/>
  <c r="J27" i="15" s="1"/>
  <c r="J24" i="15" s="1"/>
  <c r="J23" i="15" s="1"/>
  <c r="J32" i="15" s="1"/>
  <c r="J12" i="19" l="1"/>
  <c r="J32" i="17"/>
  <c r="J28" i="17"/>
  <c r="J22" i="14"/>
  <c r="J13" i="14"/>
  <c r="J8" i="14" s="1"/>
  <c r="J9" i="14" s="1"/>
  <c r="J10" i="14" s="1"/>
  <c r="J11" i="14" s="1"/>
  <c r="J12" i="14" s="1"/>
  <c r="B53" i="14"/>
  <c r="B52" i="14"/>
  <c r="J37" i="14"/>
  <c r="J38" i="14" s="1"/>
  <c r="J41" i="14" s="1"/>
  <c r="J44" i="14" s="1"/>
  <c r="J43" i="14" s="1"/>
  <c r="J45" i="14" s="1"/>
  <c r="J42" i="14" s="1"/>
  <c r="J46" i="14" s="1"/>
  <c r="J50" i="14" s="1"/>
  <c r="J51" i="14" s="1"/>
  <c r="J52" i="14" s="1"/>
  <c r="B32" i="14"/>
  <c r="B31" i="14"/>
  <c r="J24" i="14"/>
  <c r="J23" i="14" s="1"/>
  <c r="J25" i="14" s="1"/>
  <c r="J27" i="14" s="1"/>
  <c r="J32" i="14" s="1"/>
  <c r="B53" i="13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26" i="14" l="1"/>
  <c r="J9" i="12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<sst xmlns="http://schemas.openxmlformats.org/spreadsheetml/2006/main" count="2560" uniqueCount="764">
  <si>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</si>
  <si>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</si>
  <si>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</si>
  <si>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</si>
  <si>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</si>
  <si>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</si>
  <si>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</si>
  <si>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</si>
  <si>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</si>
  <si>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</si>
  <si>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</si>
  <si>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</si>
  <si>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</si>
  <si>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</si>
  <si>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</si>
  <si>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</si>
  <si>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</si>
  <si>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</si>
  <si>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</si>
  <si>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</si>
  <si>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</si>
  <si>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</si>
  <si>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</si>
  <si>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</si>
  <si>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</si>
  <si>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</si>
  <si>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</si>
  <si>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</si>
  <si>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</si>
  <si>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</si>
  <si>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</si>
  <si>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</si>
  <si>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</si>
  <si>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</si>
  <si>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</si>
  <si>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</si>
  <si>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</si>
  <si>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</si>
  <si>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</si>
  <si>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</si>
  <si>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</si>
  <si>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</si>
  <si>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</si>
  <si>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</si>
  <si>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</si>
  <si>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</si>
  <si>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</si>
  <si>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</si>
  <si>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</si>
  <si>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</si>
  <si>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</si>
  <si>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</si>
  <si>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</si>
  <si>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</si>
  <si>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</si>
  <si>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</si>
  <si>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</si>
  <si>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</si>
  <si>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</si>
  <si>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</si>
  <si>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</si>
  <si>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</si>
  <si>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</si>
  <si>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</si>
  <si>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</si>
  <si>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</si>
  <si>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</si>
  <si>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</si>
  <si>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</si>
  <si>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</si>
  <si>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</si>
  <si>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</si>
  <si>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</si>
  <si>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</si>
  <si>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</si>
  <si>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</si>
  <si>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</si>
  <si>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</si>
  <si>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</si>
  <si>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</si>
  <si>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</si>
  <si>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</si>
  <si>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</si>
  <si>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</si>
  <si>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</si>
  <si>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</si>
  <si>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</si>
  <si>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</si>
  <si>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</si>
  <si>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</si>
  <si>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</si>
  <si>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</si>
  <si>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</si>
  <si>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</si>
  <si>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</si>
  <si>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</si>
  <si>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</si>
  <si>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</si>
  <si>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</si>
  <si>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</si>
  <si>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</si>
  <si>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</si>
  <si>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</si>
  <si>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</si>
  <si>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</si>
  <si>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</si>
  <si>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</si>
  <si>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</si>
  <si>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</si>
  <si>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</si>
  <si>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</si>
  <si>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</si>
  <si>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</si>
  <si>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</si>
  <si>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</si>
  <si>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</si>
  <si>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</si>
  <si>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</si>
  <si>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</si>
  <si>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</si>
  <si>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</si>
  <si>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</si>
  <si>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</si>
  <si>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</si>
  <si>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</si>
  <si>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</si>
  <si>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</si>
  <si>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</si>
  <si>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</si>
  <si>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</si>
  <si>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</si>
  <si>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</si>
  <si>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</si>
  <si>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</si>
  <si>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</si>
  <si>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</si>
  <si>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</si>
  <si>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</si>
  <si>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</si>
  <si>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</si>
  <si>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</si>
  <si>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</si>
  <si>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</si>
  <si>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</si>
  <si>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</si>
  <si>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</si>
  <si>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</si>
  <si>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</si>
  <si>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</si>
  <si>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</si>
  <si>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</si>
  <si>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</si>
  <si>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</si>
  <si>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</si>
  <si>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</si>
  <si>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</si>
  <si>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</si>
  <si>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</si>
  <si>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</si>
  <si>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</si>
  <si>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</si>
  <si>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</si>
  <si>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</si>
  <si>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</si>
  <si>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</si>
  <si>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</si>
  <si>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</si>
  <si>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</si>
  <si>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</si>
  <si>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</si>
  <si>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</si>
  <si>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</si>
  <si>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</si>
  <si>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</si>
  <si>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</si>
  <si>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</si>
  <si>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</si>
  <si>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</si>
  <si>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</si>
  <si>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</si>
  <si>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</si>
  <si>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</si>
  <si>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</si>
  <si>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</si>
  <si>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</si>
  <si>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</si>
  <si>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</si>
  <si>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</si>
  <si>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</si>
  <si>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</si>
  <si>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</si>
  <si>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</si>
  <si>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</si>
  <si>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</si>
  <si>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</si>
  <si>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</si>
  <si>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</si>
  <si>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</si>
  <si>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</si>
  <si>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</si>
  <si>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</si>
  <si>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</si>
  <si>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</si>
  <si>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</si>
  <si>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</si>
  <si>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</si>
  <si>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</si>
  <si>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</si>
  <si>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</si>
  <si>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</si>
  <si>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</si>
  <si>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</si>
  <si>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</si>
  <si>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</si>
  <si>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</si>
  <si>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</si>
  <si>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</si>
  <si>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</si>
  <si>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</si>
  <si>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</si>
  <si>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</si>
  <si>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</si>
  <si>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</si>
  <si>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</si>
  <si>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</si>
  <si>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</si>
  <si>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</si>
  <si>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</si>
  <si>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</si>
  <si>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</si>
  <si>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</si>
  <si>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</si>
  <si>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</si>
  <si>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</si>
  <si>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</si>
  <si>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</si>
  <si>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</si>
  <si>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</si>
  <si>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</si>
  <si>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</si>
  <si>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</si>
  <si>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</si>
  <si>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</si>
  <si>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</si>
  <si>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</si>
  <si>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</si>
  <si>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</si>
  <si>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</si>
  <si>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</si>
  <si>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</si>
  <si>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</si>
  <si>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</si>
  <si>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</si>
  <si>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</si>
  <si>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</si>
  <si>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</si>
  <si>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</si>
  <si>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</si>
  <si>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</si>
  <si>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</si>
  <si>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</si>
  <si>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</si>
  <si>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</si>
  <si>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</si>
  <si>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</si>
  <si>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</si>
  <si>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</si>
  <si>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</si>
  <si>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</si>
  <si>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</si>
  <si>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</si>
  <si>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</si>
  <si>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</si>
  <si>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</si>
  <si>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</si>
  <si>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</si>
  <si>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</si>
  <si>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</si>
  <si>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</si>
  <si>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</si>
  <si>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</si>
  <si>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</si>
  <si>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</si>
  <si>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</si>
  <si>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</si>
  <si>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</si>
  <si>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</si>
  <si>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</si>
  <si>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</si>
  <si>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</si>
  <si>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</si>
  <si>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</si>
  <si>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</si>
  <si>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</si>
  <si>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</si>
  <si>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</si>
  <si>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</si>
  <si>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</si>
  <si>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</si>
  <si>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</si>
  <si>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</si>
  <si>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</si>
  <si>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</si>
  <si>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</si>
  <si>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</si>
  <si>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</si>
  <si>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</si>
  <si>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</si>
  <si>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</si>
  <si>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</si>
  <si>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</si>
  <si>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</si>
  <si>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</si>
  <si>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</si>
  <si>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</si>
  <si>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</si>
  <si>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</si>
  <si>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</si>
  <si>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</si>
  <si>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</si>
  <si>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</si>
  <si>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</si>
  <si>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</si>
  <si>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</si>
  <si>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</si>
  <si>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</si>
  <si>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</si>
  <si>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</si>
  <si>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</si>
  <si>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</si>
  <si>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</si>
  <si>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</si>
  <si>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</si>
  <si>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</si>
  <si>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</si>
  <si>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</si>
  <si>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</si>
  <si>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</si>
  <si>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</si>
  <si>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</si>
  <si>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</si>
  <si>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</si>
  <si>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</si>
  <si>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</si>
  <si>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</si>
  <si>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</si>
  <si>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</si>
  <si>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</si>
  <si>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</si>
  <si>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</si>
  <si>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</si>
  <si>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</si>
  <si>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</si>
  <si>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</si>
  <si>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</si>
  <si>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</si>
  <si>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</si>
  <si>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</si>
  <si>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</si>
  <si>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</si>
  <si>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</si>
  <si>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</si>
  <si>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</si>
  <si>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</si>
  <si>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</si>
  <si>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</si>
  <si>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</si>
  <si>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</si>
  <si>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</si>
  <si>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</si>
  <si>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</si>
  <si>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</si>
  <si>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</si>
  <si>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</si>
  <si>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</si>
  <si>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</si>
  <si>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</si>
  <si>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</si>
  <si>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</si>
  <si>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</si>
  <si>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</si>
  <si>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</si>
  <si>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</si>
  <si>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</si>
  <si>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</si>
  <si>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</si>
  <si>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</si>
  <si>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</si>
  <si>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</si>
  <si>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</si>
  <si>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</si>
  <si>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</si>
  <si>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</si>
  <si>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</si>
  <si>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</si>
  <si>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</si>
  <si>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</si>
  <si>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</si>
  <si>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</si>
  <si>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</si>
  <si>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</si>
  <si>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</si>
  <si>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</si>
  <si>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</si>
  <si>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</si>
  <si>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</si>
  <si>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</si>
  <si>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</si>
  <si>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</si>
  <si>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</si>
  <si>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</si>
  <si>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</si>
  <si>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</si>
  <si>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</si>
  <si>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</si>
  <si>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</si>
  <si>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</si>
  <si>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</si>
  <si>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</si>
  <si>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</si>
  <si>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</si>
  <si>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</si>
  <si>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</si>
  <si>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</si>
  <si>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</si>
  <si>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</si>
  <si>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</si>
  <si>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</si>
  <si>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</si>
  <si>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</si>
  <si>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</si>
  <si>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</si>
  <si>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</si>
  <si>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</si>
  <si>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</si>
  <si>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</si>
  <si>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</si>
  <si>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</si>
  <si>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</si>
  <si>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</si>
  <si>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</si>
  <si>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</si>
  <si>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</si>
  <si>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</si>
  <si>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</si>
  <si>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</si>
  <si>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</si>
  <si>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</si>
  <si>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</si>
  <si>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</si>
  <si>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</si>
  <si>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</si>
  <si>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</si>
  <si>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</si>
  <si>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</si>
  <si>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</si>
  <si>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</si>
  <si>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</si>
  <si>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</si>
  <si>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</si>
  <si>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</si>
  <si>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</si>
  <si>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</si>
  <si>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</si>
  <si>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</si>
  <si>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</si>
  <si>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</si>
  <si>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</si>
  <si>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</si>
  <si>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</si>
  <si>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</si>
  <si>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</si>
  <si>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</si>
  <si>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</si>
  <si>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</si>
  <si>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</si>
  <si>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</si>
  <si>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</si>
  <si>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</si>
  <si>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</si>
  <si>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</si>
  <si>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</si>
  <si>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</si>
  <si>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</si>
  <si>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</si>
  <si>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</si>
  <si>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</si>
  <si>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</si>
  <si>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0652</t>
    <phoneticPr fontId="2"/>
  </si>
  <si>
    <t>0942</t>
    <phoneticPr fontId="2"/>
  </si>
  <si>
    <t>1325</t>
    <phoneticPr fontId="2"/>
  </si>
  <si>
    <t>1000</t>
    <phoneticPr fontId="2"/>
  </si>
  <si>
    <t>0400</t>
    <phoneticPr fontId="2"/>
  </si>
  <si>
    <t>0700</t>
    <phoneticPr fontId="2"/>
  </si>
  <si>
    <t>15</t>
    <phoneticPr fontId="2"/>
  </si>
  <si>
    <r>
      <t>as of Apr</t>
    </r>
    <r>
      <rPr>
        <sz val="11"/>
        <color rgb="FFFF0000"/>
        <rFont val="Verdana"/>
        <family val="2"/>
      </rPr>
      <t>.02th</t>
    </r>
    <r>
      <rPr>
        <sz val="11"/>
        <rFont val="Verdana"/>
        <family val="2"/>
      </rPr>
      <t xml:space="preserve"> 2026</t>
    </r>
    <phoneticPr fontId="2"/>
  </si>
  <si>
    <t>2609</t>
    <phoneticPr fontId="2"/>
  </si>
  <si>
    <t>2542</t>
    <phoneticPr fontId="2"/>
  </si>
  <si>
    <t>604</t>
    <phoneticPr fontId="2"/>
  </si>
  <si>
    <t>ADDITIONAL CALL</t>
    <phoneticPr fontId="2"/>
  </si>
  <si>
    <t>2100</t>
    <phoneticPr fontId="2"/>
  </si>
  <si>
    <t>0055</t>
    <phoneticPr fontId="2"/>
  </si>
  <si>
    <t>1635</t>
    <phoneticPr fontId="2"/>
  </si>
  <si>
    <t>2300</t>
    <phoneticPr fontId="2"/>
  </si>
  <si>
    <t>0400</t>
    <phoneticPr fontId="2"/>
  </si>
  <si>
    <t>1930</t>
    <phoneticPr fontId="2"/>
  </si>
  <si>
    <t>2128</t>
    <phoneticPr fontId="2"/>
  </si>
  <si>
    <t>2100</t>
    <phoneticPr fontId="2"/>
  </si>
  <si>
    <t>4/31</t>
    <phoneticPr fontId="2"/>
  </si>
  <si>
    <t>2325</t>
    <phoneticPr fontId="2"/>
  </si>
  <si>
    <t>0805</t>
    <phoneticPr fontId="2"/>
  </si>
  <si>
    <t>0800</t>
    <phoneticPr fontId="2"/>
  </si>
  <si>
    <t>0612</t>
    <phoneticPr fontId="2"/>
  </si>
  <si>
    <t>2136</t>
    <phoneticPr fontId="2"/>
  </si>
  <si>
    <t>2110</t>
    <phoneticPr fontId="2"/>
  </si>
  <si>
    <t>1430</t>
    <phoneticPr fontId="2"/>
  </si>
  <si>
    <r>
      <t>USD: JPY</t>
    </r>
    <r>
      <rPr>
        <b/>
        <sz val="11"/>
        <color rgb="FFFF0000"/>
        <rFont val="Verdana"/>
        <family val="2"/>
      </rPr>
      <t>159.72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</si>
  <si>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23.38</t>
    </r>
    <r>
      <rPr>
        <sz val="11"/>
        <rFont val="Verdana"/>
        <family val="2"/>
      </rPr>
      <t>-</t>
    </r>
    <phoneticPr fontId="2"/>
  </si>
  <si>
    <t>0814</t>
    <phoneticPr fontId="2"/>
  </si>
  <si>
    <t>0810</t>
    <phoneticPr fontId="2"/>
  </si>
  <si>
    <t>2359</t>
    <phoneticPr fontId="2"/>
  </si>
  <si>
    <t>1900</t>
    <phoneticPr fontId="2"/>
  </si>
  <si>
    <t>1510</t>
    <phoneticPr fontId="2"/>
  </si>
  <si>
    <t>1450</t>
    <phoneticPr fontId="2"/>
  </si>
  <si>
    <t>0100</t>
    <phoneticPr fontId="2"/>
  </si>
  <si>
    <t>0700</t>
    <phoneticPr fontId="2"/>
  </si>
  <si>
    <t>1603</t>
    <phoneticPr fontId="2"/>
  </si>
  <si>
    <t>1338</t>
    <phoneticPr fontId="2"/>
  </si>
  <si>
    <t>1342</t>
    <phoneticPr fontId="2"/>
  </si>
  <si>
    <t>1502</t>
    <phoneticPr fontId="2"/>
  </si>
  <si>
    <t>1800</t>
    <phoneticPr fontId="2"/>
  </si>
  <si>
    <t>1520</t>
    <phoneticPr fontId="2"/>
  </si>
  <si>
    <t>0236</t>
    <phoneticPr fontId="2"/>
  </si>
  <si>
    <t>1748</t>
    <phoneticPr fontId="2"/>
  </si>
  <si>
    <t>1040</t>
    <phoneticPr fontId="2"/>
  </si>
  <si>
    <t>0745</t>
    <phoneticPr fontId="2"/>
  </si>
  <si>
    <t>0045</t>
    <phoneticPr fontId="2"/>
  </si>
  <si>
    <t>1700</t>
    <phoneticPr fontId="2"/>
  </si>
  <si>
    <t>0230</t>
  </si>
  <si>
    <t>1554</t>
  </si>
  <si>
    <t>1430</t>
  </si>
  <si>
    <t>2359</t>
    <phoneticPr fontId="2"/>
  </si>
  <si>
    <t>2543</t>
    <phoneticPr fontId="2"/>
  </si>
  <si>
    <t>605</t>
    <phoneticPr fontId="2"/>
  </si>
  <si>
    <r>
      <t>as of Apr</t>
    </r>
    <r>
      <rPr>
        <sz val="11"/>
        <color rgb="FFFF0000"/>
        <rFont val="Verdana"/>
        <family val="2"/>
      </rPr>
      <t>.09th</t>
    </r>
    <r>
      <rPr>
        <sz val="11"/>
        <rFont val="Verdana"/>
        <family val="2"/>
      </rPr>
      <t xml:space="preserve"> 2026</t>
    </r>
    <phoneticPr fontId="2"/>
  </si>
  <si>
    <t>2000</t>
  </si>
  <si>
    <t>1502</t>
  </si>
  <si>
    <t>2300</t>
  </si>
  <si>
    <t>2615</t>
    <phoneticPr fontId="2"/>
  </si>
  <si>
    <t>16</t>
    <phoneticPr fontId="2"/>
  </si>
  <si>
    <r>
      <t>USD: JPY</t>
    </r>
    <r>
      <rPr>
        <b/>
        <sz val="11"/>
        <color rgb="FFFF0000"/>
        <rFont val="Verdana"/>
        <family val="2"/>
      </rPr>
      <t>159.92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</si>
  <si>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23.55</t>
    </r>
    <r>
      <rPr>
        <sz val="11"/>
        <rFont val="Verdana"/>
        <family val="2"/>
      </rPr>
      <t>-</t>
    </r>
    <phoneticPr fontId="2"/>
  </si>
  <si>
    <t>1135</t>
    <phoneticPr fontId="2"/>
  </si>
  <si>
    <t>1030</t>
    <phoneticPr fontId="2"/>
  </si>
  <si>
    <t>0030</t>
    <phoneticPr fontId="2"/>
  </si>
  <si>
    <t>0100</t>
    <phoneticPr fontId="2"/>
  </si>
  <si>
    <t>0036</t>
    <phoneticPr fontId="2"/>
  </si>
  <si>
    <t>1948</t>
    <phoneticPr fontId="2"/>
  </si>
  <si>
    <t>2205</t>
    <phoneticPr fontId="2"/>
  </si>
  <si>
    <t>0415</t>
    <phoneticPr fontId="2"/>
  </si>
  <si>
    <t>1800</t>
    <phoneticPr fontId="2"/>
  </si>
  <si>
    <t>1830</t>
    <phoneticPr fontId="2"/>
  </si>
  <si>
    <t>2100</t>
    <phoneticPr fontId="2"/>
  </si>
  <si>
    <t>1700</t>
    <phoneticPr fontId="2"/>
  </si>
  <si>
    <t>1055</t>
    <phoneticPr fontId="2"/>
  </si>
  <si>
    <t>2300</t>
    <phoneticPr fontId="2"/>
  </si>
  <si>
    <t>1700</t>
    <phoneticPr fontId="2"/>
  </si>
  <si>
    <t>1422</t>
    <phoneticPr fontId="2"/>
  </si>
  <si>
    <t>1922</t>
    <phoneticPr fontId="2"/>
  </si>
  <si>
    <t>0644</t>
    <phoneticPr fontId="2"/>
  </si>
  <si>
    <t>0703</t>
    <phoneticPr fontId="2"/>
  </si>
  <si>
    <t>2236</t>
    <phoneticPr fontId="2"/>
  </si>
  <si>
    <t>1810</t>
    <phoneticPr fontId="2"/>
  </si>
  <si>
    <t>1725</t>
    <phoneticPr fontId="2"/>
  </si>
  <si>
    <t>2240</t>
    <phoneticPr fontId="2"/>
  </si>
  <si>
    <t>1516</t>
    <phoneticPr fontId="2"/>
  </si>
  <si>
    <t>0142</t>
    <phoneticPr fontId="2"/>
  </si>
  <si>
    <t>0100</t>
    <phoneticPr fontId="2"/>
  </si>
  <si>
    <t>1348</t>
    <phoneticPr fontId="2"/>
  </si>
  <si>
    <t>17</t>
    <phoneticPr fontId="2"/>
  </si>
  <si>
    <r>
      <t>as of Apr</t>
    </r>
    <r>
      <rPr>
        <sz val="11"/>
        <color rgb="FFFF0000"/>
        <rFont val="Verdana"/>
        <family val="2"/>
      </rPr>
      <t>.16th</t>
    </r>
    <r>
      <rPr>
        <sz val="11"/>
        <rFont val="Verdana"/>
        <family val="2"/>
      </rPr>
      <t xml:space="preserve"> 2026</t>
    </r>
    <phoneticPr fontId="2"/>
  </si>
  <si>
    <t>2544</t>
    <phoneticPr fontId="2"/>
  </si>
  <si>
    <t>606</t>
    <phoneticPr fontId="2"/>
  </si>
  <si>
    <t>2610</t>
    <phoneticPr fontId="2"/>
  </si>
  <si>
    <t>2350</t>
  </si>
  <si>
    <t>1406</t>
  </si>
  <si>
    <t>2030</t>
  </si>
  <si>
    <t>1300</t>
  </si>
  <si>
    <t>1348</t>
  </si>
  <si>
    <t>1145</t>
    <phoneticPr fontId="2"/>
  </si>
  <si>
    <t>0706</t>
    <phoneticPr fontId="2"/>
  </si>
  <si>
    <r>
      <t>USD: JPY</t>
    </r>
    <r>
      <rPr>
        <b/>
        <sz val="11"/>
        <color rgb="FFFF0000"/>
        <rFont val="Verdana"/>
        <family val="2"/>
      </rPr>
      <t>159.82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</si>
  <si>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23.61</t>
    </r>
    <r>
      <rPr>
        <sz val="11"/>
        <rFont val="Verdana"/>
        <family val="2"/>
      </rPr>
      <t>-</t>
    </r>
    <phoneticPr fontId="2"/>
  </si>
  <si>
    <t>1426</t>
    <phoneticPr fontId="2"/>
  </si>
  <si>
    <t>0540</t>
    <phoneticPr fontId="2"/>
  </si>
  <si>
    <t>1500</t>
    <phoneticPr fontId="2"/>
  </si>
  <si>
    <t>1340</t>
    <phoneticPr fontId="2"/>
  </si>
  <si>
    <t>0200</t>
    <phoneticPr fontId="2"/>
  </si>
  <si>
    <t>0105</t>
    <phoneticPr fontId="2"/>
  </si>
  <si>
    <t>0552</t>
    <phoneticPr fontId="2"/>
  </si>
  <si>
    <t>2010</t>
    <phoneticPr fontId="2"/>
  </si>
  <si>
    <t>1454</t>
    <phoneticPr fontId="2"/>
  </si>
  <si>
    <t>1448</t>
    <phoneticPr fontId="2"/>
  </si>
  <si>
    <t>2010</t>
    <phoneticPr fontId="2"/>
  </si>
  <si>
    <t>0630</t>
    <phoneticPr fontId="2"/>
  </si>
  <si>
    <t>1830</t>
    <phoneticPr fontId="2"/>
  </si>
  <si>
    <t>0728</t>
    <phoneticPr fontId="2"/>
  </si>
  <si>
    <t>2000</t>
    <phoneticPr fontId="2"/>
  </si>
  <si>
    <t>0200</t>
    <phoneticPr fontId="2"/>
  </si>
  <si>
    <t>2000</t>
    <phoneticPr fontId="2"/>
  </si>
  <si>
    <t>18</t>
    <phoneticPr fontId="2"/>
  </si>
  <si>
    <t>2545</t>
    <phoneticPr fontId="2"/>
  </si>
  <si>
    <r>
      <t>as of Apr</t>
    </r>
    <r>
      <rPr>
        <sz val="11"/>
        <color rgb="FFFF0000"/>
        <rFont val="Verdana"/>
        <family val="2"/>
      </rPr>
      <t>.23th</t>
    </r>
    <r>
      <rPr>
        <sz val="11"/>
        <rFont val="Verdana"/>
        <family val="2"/>
      </rPr>
      <t xml:space="preserve"> 2026</t>
    </r>
    <phoneticPr fontId="2"/>
  </si>
  <si>
    <t>607</t>
    <phoneticPr fontId="2"/>
  </si>
  <si>
    <t>2616</t>
    <phoneticPr fontId="2"/>
  </si>
  <si>
    <t>2200</t>
  </si>
  <si>
    <t>0630</t>
  </si>
  <si>
    <t>1830</t>
  </si>
  <si>
    <t>1026</t>
  </si>
  <si>
    <t>1026</t>
    <phoneticPr fontId="2"/>
  </si>
  <si>
    <t>1154</t>
  </si>
  <si>
    <t>1154</t>
    <phoneticPr fontId="2"/>
  </si>
  <si>
    <t>2318</t>
  </si>
  <si>
    <t>2318</t>
    <phoneticPr fontId="2"/>
  </si>
  <si>
    <t>0802</t>
    <phoneticPr fontId="2"/>
  </si>
  <si>
    <t>1708</t>
    <phoneticPr fontId="2"/>
  </si>
  <si>
    <t>1935</t>
    <phoneticPr fontId="2"/>
  </si>
  <si>
    <t>1530</t>
    <phoneticPr fontId="2"/>
  </si>
  <si>
    <t>1524</t>
    <phoneticPr fontId="2"/>
  </si>
  <si>
    <t>0348</t>
    <phoneticPr fontId="2"/>
  </si>
  <si>
    <t>NJS</t>
    <phoneticPr fontId="2"/>
  </si>
  <si>
    <t>ADD CALL</t>
    <phoneticPr fontId="2"/>
  </si>
  <si>
    <r>
      <t>USD: JPY</t>
    </r>
    <r>
      <rPr>
        <b/>
        <sz val="11"/>
        <color rgb="FFFF0000"/>
        <rFont val="Verdana"/>
        <family val="2"/>
      </rPr>
      <t>160.37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</si>
  <si>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23.64</t>
    </r>
    <r>
      <rPr>
        <sz val="11"/>
        <rFont val="Verdana"/>
        <family val="2"/>
      </rPr>
      <t>-</t>
    </r>
    <phoneticPr fontId="2"/>
  </si>
  <si>
    <t>1800</t>
    <phoneticPr fontId="2"/>
  </si>
  <si>
    <t>0300</t>
    <phoneticPr fontId="2"/>
  </si>
  <si>
    <t>2300</t>
    <phoneticPr fontId="2"/>
  </si>
  <si>
    <t>0310</t>
    <phoneticPr fontId="2"/>
  </si>
  <si>
    <t>0724</t>
    <phoneticPr fontId="2"/>
  </si>
  <si>
    <t>1718</t>
    <phoneticPr fontId="2"/>
  </si>
  <si>
    <t>2120</t>
    <phoneticPr fontId="2"/>
  </si>
  <si>
    <t>1600</t>
    <phoneticPr fontId="2"/>
  </si>
  <si>
    <t>1430</t>
    <phoneticPr fontId="2"/>
  </si>
  <si>
    <t>0800</t>
    <phoneticPr fontId="2"/>
  </si>
  <si>
    <t>0001</t>
    <phoneticPr fontId="2"/>
  </si>
  <si>
    <t>1056</t>
    <phoneticPr fontId="2"/>
  </si>
  <si>
    <t>1336</t>
    <phoneticPr fontId="2"/>
  </si>
  <si>
    <t>1915</t>
    <phoneticPr fontId="2"/>
  </si>
  <si>
    <t>1140</t>
    <phoneticPr fontId="2"/>
  </si>
  <si>
    <t>1318</t>
    <phoneticPr fontId="2"/>
  </si>
  <si>
    <t>1730</t>
    <phoneticPr fontId="2"/>
  </si>
  <si>
    <t>2348</t>
    <phoneticPr fontId="2"/>
  </si>
  <si>
    <t>0100</t>
    <phoneticPr fontId="2"/>
  </si>
  <si>
    <t>0242</t>
    <phoneticPr fontId="2"/>
  </si>
  <si>
    <t>0200</t>
    <phoneticPr fontId="2"/>
  </si>
  <si>
    <t>0900</t>
    <phoneticPr fontId="2"/>
  </si>
  <si>
    <r>
      <t>as of Apr</t>
    </r>
    <r>
      <rPr>
        <sz val="11"/>
        <color rgb="FFFF0000"/>
        <rFont val="Verdana"/>
        <family val="2"/>
      </rPr>
      <t>.30th</t>
    </r>
    <r>
      <rPr>
        <sz val="11"/>
        <rFont val="Verdana"/>
        <family val="2"/>
      </rPr>
      <t xml:space="preserve"> 2026</t>
    </r>
    <phoneticPr fontId="2"/>
  </si>
  <si>
    <t>19</t>
    <phoneticPr fontId="2"/>
  </si>
  <si>
    <t>ROTATION UNFIXED</t>
  </si>
  <si>
    <t>1750</t>
  </si>
  <si>
    <t>1930</t>
  </si>
  <si>
    <t>0005</t>
  </si>
  <si>
    <t>1500</t>
  </si>
  <si>
    <t>1730</t>
  </si>
  <si>
    <t>0242</t>
  </si>
  <si>
    <t>0100</t>
  </si>
  <si>
    <t>2546</t>
    <phoneticPr fontId="2"/>
  </si>
  <si>
    <t>2611</t>
    <phoneticPr fontId="2"/>
  </si>
  <si>
    <t>2122</t>
    <phoneticPr fontId="2"/>
  </si>
  <si>
    <t>1335</t>
    <phoneticPr fontId="2"/>
  </si>
  <si>
    <r>
      <t>USD: JPY</t>
    </r>
    <r>
      <rPr>
        <b/>
        <sz val="11"/>
        <color rgb="FFFF0000"/>
        <rFont val="Verdana"/>
        <family val="2"/>
      </rPr>
      <t>161.39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</si>
  <si>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23.73</t>
    </r>
    <r>
      <rPr>
        <sz val="11"/>
        <rFont val="Verdana"/>
        <family val="2"/>
      </rPr>
      <t>-</t>
    </r>
    <phoneticPr fontId="2"/>
  </si>
  <si>
    <t>0901</t>
    <phoneticPr fontId="2"/>
  </si>
  <si>
    <t>2230</t>
    <phoneticPr fontId="2"/>
  </si>
  <si>
    <t>0540</t>
    <phoneticPr fontId="2"/>
  </si>
  <si>
    <t>0906</t>
    <phoneticPr fontId="2"/>
  </si>
  <si>
    <t>2200</t>
    <phoneticPr fontId="2"/>
  </si>
  <si>
    <t>1600</t>
    <phoneticPr fontId="2"/>
  </si>
  <si>
    <t>0655</t>
    <phoneticPr fontId="2"/>
  </si>
  <si>
    <t>1006</t>
    <phoneticPr fontId="2"/>
  </si>
  <si>
    <t>0048</t>
    <phoneticPr fontId="2"/>
  </si>
  <si>
    <t>0254</t>
    <phoneticPr fontId="2"/>
  </si>
  <si>
    <t>1427</t>
    <phoneticPr fontId="2"/>
  </si>
  <si>
    <t>1250</t>
    <phoneticPr fontId="2"/>
  </si>
  <si>
    <t>0730</t>
    <phoneticPr fontId="2"/>
  </si>
  <si>
    <t>1324</t>
    <phoneticPr fontId="2"/>
  </si>
  <si>
    <t>1727</t>
    <phoneticPr fontId="2"/>
  </si>
  <si>
    <t>0900</t>
  </si>
  <si>
    <t>1500</t>
    <phoneticPr fontId="2"/>
  </si>
  <si>
    <t>1100</t>
    <phoneticPr fontId="2"/>
  </si>
  <si>
    <t>609</t>
    <phoneticPr fontId="2"/>
  </si>
  <si>
    <t>2547</t>
    <phoneticPr fontId="2"/>
  </si>
  <si>
    <t>2617</t>
    <phoneticPr fontId="2"/>
  </si>
  <si>
    <r>
      <t>as of May</t>
    </r>
    <r>
      <rPr>
        <sz val="11"/>
        <color rgb="FFFF0000"/>
        <rFont val="Verdana"/>
        <family val="2"/>
      </rPr>
      <t>.7th</t>
    </r>
    <r>
      <rPr>
        <sz val="11"/>
        <rFont val="Verdana"/>
        <family val="2"/>
      </rPr>
      <t xml:space="preserve"> 2026</t>
    </r>
    <phoneticPr fontId="2"/>
  </si>
  <si>
    <t>1427</t>
  </si>
  <si>
    <t>2050</t>
  </si>
  <si>
    <t>20</t>
    <phoneticPr fontId="2"/>
  </si>
  <si>
    <t>1300</t>
    <phoneticPr fontId="2"/>
  </si>
  <si>
    <t>0542</t>
    <phoneticPr fontId="2"/>
  </si>
  <si>
    <t>1418</t>
    <phoneticPr fontId="2"/>
  </si>
  <si>
    <r>
      <t>USD: JPY</t>
    </r>
    <r>
      <rPr>
        <b/>
        <sz val="11"/>
        <color rgb="FFFF0000"/>
        <rFont val="Verdana"/>
        <family val="2"/>
      </rPr>
      <t>157.38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</si>
  <si>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23.25</t>
    </r>
    <r>
      <rPr>
        <sz val="11"/>
        <rFont val="Verdana"/>
        <family val="2"/>
      </rPr>
      <t>-</t>
    </r>
    <phoneticPr fontId="2"/>
  </si>
  <si>
    <t>1600</t>
    <phoneticPr fontId="2"/>
  </si>
  <si>
    <t>SKIP</t>
    <phoneticPr fontId="2"/>
  </si>
  <si>
    <t>2000</t>
    <phoneticPr fontId="2"/>
  </si>
  <si>
    <t>1143</t>
    <phoneticPr fontId="2"/>
  </si>
  <si>
    <t>2000</t>
    <phoneticPr fontId="2"/>
  </si>
  <si>
    <t>1000</t>
    <phoneticPr fontId="2"/>
  </si>
  <si>
    <t>0500</t>
    <phoneticPr fontId="2"/>
  </si>
  <si>
    <t>1017</t>
    <phoneticPr fontId="2"/>
  </si>
  <si>
    <t>0550</t>
    <phoneticPr fontId="2"/>
  </si>
  <si>
    <t>2100</t>
    <phoneticPr fontId="2"/>
  </si>
  <si>
    <t>1300</t>
    <phoneticPr fontId="2"/>
  </si>
  <si>
    <t>0832</t>
    <phoneticPr fontId="2"/>
  </si>
  <si>
    <t>1536</t>
    <phoneticPr fontId="2"/>
  </si>
  <si>
    <t>1433</t>
    <phoneticPr fontId="2"/>
  </si>
  <si>
    <t>0930</t>
    <phoneticPr fontId="2"/>
  </si>
  <si>
    <t>1041</t>
    <phoneticPr fontId="2"/>
  </si>
  <si>
    <t>1945</t>
    <phoneticPr fontId="2"/>
  </si>
  <si>
    <t>1330</t>
    <phoneticPr fontId="2"/>
  </si>
  <si>
    <t>2100</t>
    <phoneticPr fontId="2"/>
  </si>
  <si>
    <t>0400</t>
    <phoneticPr fontId="2"/>
  </si>
  <si>
    <t>1500</t>
    <phoneticPr fontId="2"/>
  </si>
  <si>
    <t>1930</t>
    <phoneticPr fontId="2"/>
  </si>
  <si>
    <t>2002</t>
    <phoneticPr fontId="2"/>
  </si>
  <si>
    <t>1045</t>
    <phoneticPr fontId="2"/>
  </si>
  <si>
    <t>21</t>
    <phoneticPr fontId="2"/>
  </si>
  <si>
    <t>2548</t>
    <phoneticPr fontId="2"/>
  </si>
  <si>
    <r>
      <t>as of May</t>
    </r>
    <r>
      <rPr>
        <sz val="11"/>
        <color rgb="FFFF0000"/>
        <rFont val="Verdana"/>
        <family val="2"/>
      </rPr>
      <t>.14th</t>
    </r>
    <r>
      <rPr>
        <sz val="11"/>
        <rFont val="Verdana"/>
        <family val="2"/>
      </rPr>
      <t xml:space="preserve"> 2026</t>
    </r>
    <phoneticPr fontId="2"/>
  </si>
  <si>
    <t>610</t>
    <phoneticPr fontId="2"/>
  </si>
  <si>
    <r>
      <t>USD: JPY</t>
    </r>
    <r>
      <rPr>
        <sz val="11"/>
        <color rgb="FFFF0000"/>
        <rFont val="Verdana"/>
        <family val="2"/>
      </rPr>
      <t>158.89</t>
    </r>
    <r>
      <rPr>
        <sz val="11"/>
        <rFont val="Verdana"/>
        <family val="2"/>
      </rPr>
      <t>-</t>
    </r>
    <phoneticPr fontId="2"/>
  </si>
  <si>
    <r>
      <t>RMB: JPY</t>
    </r>
    <r>
      <rPr>
        <sz val="11"/>
        <color rgb="FFFF0000"/>
        <rFont val="Verdana"/>
        <family val="2"/>
      </rPr>
      <t>23.56</t>
    </r>
    <r>
      <rPr>
        <sz val="11"/>
        <rFont val="Verdana"/>
        <family val="2"/>
      </rPr>
      <t>-</t>
    </r>
    <phoneticPr fontId="2"/>
  </si>
  <si>
    <t>2054</t>
    <phoneticPr fontId="2"/>
  </si>
  <si>
    <t>0206</t>
    <phoneticPr fontId="2"/>
  </si>
  <si>
    <t>1130</t>
    <phoneticPr fontId="2"/>
  </si>
  <si>
    <t>1110</t>
    <phoneticPr fontId="2"/>
  </si>
  <si>
    <t>2200</t>
    <phoneticPr fontId="2"/>
  </si>
  <si>
    <t>0430</t>
    <phoneticPr fontId="2"/>
  </si>
  <si>
    <t>0406</t>
    <phoneticPr fontId="2"/>
  </si>
  <si>
    <t>1918</t>
    <phoneticPr fontId="2"/>
  </si>
  <si>
    <t>1500</t>
    <phoneticPr fontId="2"/>
  </si>
  <si>
    <t>2000</t>
    <phoneticPr fontId="2"/>
  </si>
  <si>
    <t>1942</t>
    <phoneticPr fontId="2"/>
  </si>
  <si>
    <t>1609</t>
    <phoneticPr fontId="2"/>
  </si>
  <si>
    <t>2130</t>
    <phoneticPr fontId="2"/>
  </si>
  <si>
    <t>2152</t>
    <phoneticPr fontId="2"/>
  </si>
  <si>
    <t>0200</t>
    <phoneticPr fontId="2"/>
  </si>
  <si>
    <t>2000</t>
    <phoneticPr fontId="2"/>
  </si>
  <si>
    <t>0900</t>
    <phoneticPr fontId="2"/>
  </si>
  <si>
    <t>0500</t>
    <phoneticPr fontId="2"/>
  </si>
  <si>
    <t>1100</t>
    <phoneticPr fontId="2"/>
  </si>
  <si>
    <t>0400</t>
    <phoneticPr fontId="2"/>
  </si>
  <si>
    <t>1345</t>
    <phoneticPr fontId="2"/>
  </si>
  <si>
    <t>1515</t>
    <phoneticPr fontId="2"/>
  </si>
  <si>
    <t>1545</t>
    <phoneticPr fontId="2"/>
  </si>
  <si>
    <t>1800</t>
    <phoneticPr fontId="2"/>
  </si>
  <si>
    <t>2359</t>
    <phoneticPr fontId="2"/>
  </si>
  <si>
    <t>0545</t>
    <phoneticPr fontId="2"/>
  </si>
  <si>
    <t>0825</t>
    <phoneticPr fontId="2"/>
  </si>
  <si>
    <t>0745</t>
    <phoneticPr fontId="2"/>
  </si>
  <si>
    <t>1500</t>
    <phoneticPr fontId="2"/>
  </si>
  <si>
    <t>1600</t>
    <phoneticPr fontId="2"/>
  </si>
  <si>
    <t>1630</t>
    <phoneticPr fontId="2"/>
  </si>
  <si>
    <t>1900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</si>
</sst>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7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49" fontId="3" fillId="2" borderId="27" xfId="0" quotePrefix="1" applyNumberFormat="1" applyFont="1" applyFill="1" applyBorder="1" applyAlignment="1">
      <alignment horizontal="center" vertical="center"/>
    </xf>
    <xf numFmtId="181" fontId="3" fillId="2" borderId="30" xfId="0" quotePrefix="1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5D406AC-1848-4FA1-8D6B-53FE821D566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5F7799-61EB-426C-9AFE-4BFFAC221CB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093EA1D-7AE8-47DE-843F-B8C3A6F159B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B394C2-4F60-4B02-8445-C65002A7259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308BDDE-3963-4952-9D06-0C876CBD38E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A9CEEA-5399-4F42-AA9A-81351AC092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A8503880-1C5B-4685-85F3-ACA78D09B6A8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3BB599-D6D0-4EF7-B327-C9365FCFB007}">
  <sheetPr>
    <pageSetUpPr fitToPage="1"/>
  </sheetPr>
  <dimension ref="A1:AX7702"/>
  <sheetViews>
    <sheetView tabSelected="1" view="pageBreakPreview" zoomScaleNormal="100" zoomScaleSheetLayoutView="100" workbookViewId="0">
      <selection activeCell="D27" sqref="D2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46161.4375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726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7" t="s">
        <v>169</v>
      </c>
      <c r="E5" s="138">
        <v>46160</v>
      </c>
      <c r="F5" s="139" t="s">
        <v>741</v>
      </c>
      <c r="G5" s="140">
        <v>46160</v>
      </c>
      <c r="H5" s="139" t="s">
        <v>123</v>
      </c>
      <c r="I5" s="141">
        <v>46161</v>
      </c>
      <c r="J5" s="21">
        <v>46161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727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 t="s">
        <v>42</v>
      </c>
      <c r="E8" s="44">
        <v>46163</v>
      </c>
      <c r="F8" s="38"/>
      <c r="G8" s="43"/>
      <c r="H8" s="41"/>
      <c r="I8" s="44"/>
      <c r="J8" s="30">
        <f>J5+2</f>
        <v>46163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>
        <f>J5+3</f>
        <v>46164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>
        <f>J9</f>
        <v>46164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>
        <f>J10+1</f>
        <v>46165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J11</f>
        <v>46165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728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730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731</v>
      </c>
      <c r="C17" s="55" t="s">
        <v>11</v>
      </c>
      <c r="D17" s="56"/>
      <c r="E17" s="57"/>
      <c r="F17" s="56"/>
      <c r="G17" s="58"/>
      <c r="H17" s="59"/>
      <c r="I17" s="60"/>
      <c r="J17" s="61">
        <f>J12+3</f>
        <v>46168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102</v>
      </c>
      <c r="E20" s="145">
        <v>46158</v>
      </c>
      <c r="F20" s="185" t="s">
        <v>196</v>
      </c>
      <c r="G20" s="141">
        <v>46158</v>
      </c>
      <c r="H20" s="186" t="s">
        <v>745</v>
      </c>
      <c r="I20" s="187">
        <v>46158</v>
      </c>
      <c r="J20" s="21">
        <v>46158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729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757</v>
      </c>
      <c r="E23" s="157">
        <v>46161</v>
      </c>
      <c r="F23" s="156" t="s">
        <v>103</v>
      </c>
      <c r="G23" s="157">
        <v>46161</v>
      </c>
      <c r="H23" s="156" t="s">
        <v>758</v>
      </c>
      <c r="I23" s="157">
        <v>46161</v>
      </c>
      <c r="J23" s="30">
        <f>J24</f>
        <v>46161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 t="s">
        <v>52</v>
      </c>
      <c r="E24" s="39">
        <v>46161</v>
      </c>
      <c r="F24" s="38" t="s">
        <v>53</v>
      </c>
      <c r="G24" s="40">
        <v>46161</v>
      </c>
      <c r="H24" s="41" t="s">
        <v>752</v>
      </c>
      <c r="I24" s="39">
        <v>46161</v>
      </c>
      <c r="J24" s="30">
        <f>J25</f>
        <v>46161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52" t="s">
        <v>16</v>
      </c>
      <c r="D25" s="47" t="s">
        <v>753</v>
      </c>
      <c r="E25" s="44">
        <v>46161</v>
      </c>
      <c r="F25" s="47" t="s">
        <v>754</v>
      </c>
      <c r="G25" s="44">
        <v>46161</v>
      </c>
      <c r="H25" s="47" t="s">
        <v>755</v>
      </c>
      <c r="I25" s="44">
        <v>46161</v>
      </c>
      <c r="J25" s="30">
        <f>J20+3</f>
        <v>46161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756</v>
      </c>
      <c r="E26" s="44">
        <v>46161</v>
      </c>
      <c r="F26" s="38" t="s">
        <v>759</v>
      </c>
      <c r="G26" s="44">
        <v>46162</v>
      </c>
      <c r="H26" s="38" t="s">
        <v>760</v>
      </c>
      <c r="I26" s="44">
        <v>46162</v>
      </c>
      <c r="J26" s="30">
        <f>J23+1</f>
        <v>46162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 t="s">
        <v>761</v>
      </c>
      <c r="E27" s="44">
        <v>46162</v>
      </c>
      <c r="F27" s="38" t="s">
        <v>762</v>
      </c>
      <c r="G27" s="44">
        <v>46162</v>
      </c>
      <c r="H27" s="38" t="s">
        <v>763</v>
      </c>
      <c r="I27" s="44">
        <v>46162</v>
      </c>
      <c r="J27" s="30">
        <f>J26</f>
        <v>46162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JPY158.89-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JPY23.56-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46165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732</v>
      </c>
      <c r="E36" s="145">
        <v>46152</v>
      </c>
      <c r="F36" s="146" t="s">
        <v>733</v>
      </c>
      <c r="G36" s="147">
        <v>46154</v>
      </c>
      <c r="H36" s="148" t="s">
        <v>734</v>
      </c>
      <c r="I36" s="149">
        <v>46155</v>
      </c>
      <c r="J36" s="30">
        <v>46154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50" t="s">
        <v>31</v>
      </c>
      <c r="D37" s="151" t="s">
        <v>737</v>
      </c>
      <c r="E37" s="152">
        <v>46156</v>
      </c>
      <c r="F37" s="151" t="s">
        <v>738</v>
      </c>
      <c r="G37" s="153">
        <v>46159</v>
      </c>
      <c r="H37" s="154" t="s">
        <v>739</v>
      </c>
      <c r="I37" s="152">
        <v>46159</v>
      </c>
      <c r="J37" s="30">
        <f>J36+2</f>
        <v>46156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156" t="s">
        <v>740</v>
      </c>
      <c r="E38" s="157">
        <v>46160</v>
      </c>
      <c r="F38" s="156" t="s">
        <v>746</v>
      </c>
      <c r="G38" s="158">
        <v>46161</v>
      </c>
      <c r="H38" s="41" t="s">
        <v>748</v>
      </c>
      <c r="I38" s="44">
        <v>46161</v>
      </c>
      <c r="J38" s="30">
        <f>J37+2</f>
        <v>46158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 t="s">
        <v>747</v>
      </c>
      <c r="E41" s="44">
        <v>46162</v>
      </c>
      <c r="F41" s="38" t="s">
        <v>749</v>
      </c>
      <c r="G41" s="43">
        <v>46163</v>
      </c>
      <c r="H41" s="41" t="s">
        <v>750</v>
      </c>
      <c r="I41" s="44">
        <v>46163</v>
      </c>
      <c r="J41" s="30">
        <f>J38+1</f>
        <v>46159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 t="s">
        <v>751</v>
      </c>
      <c r="E42" s="44">
        <v>46164</v>
      </c>
      <c r="F42" s="38"/>
      <c r="G42" s="43"/>
      <c r="H42" s="41"/>
      <c r="I42" s="39"/>
      <c r="J42" s="30">
        <f>J41+1</f>
        <v>46160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>
        <f>J42+1</f>
        <v>46161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>
        <f>J43</f>
        <v>46161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J44+1</f>
        <v>46162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46163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46168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JPY158.89-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46172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JPY23.56-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C5B28806-705C-4C3D-998B-5214DF94F9E7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46106.354166666664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46093.354166666664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76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117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46083.354166666664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143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46073.354166666664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175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46066.354166666664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213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46057.354166666664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234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274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46044.354166666664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316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AC2108-D714-4372-A54B-FCFB2F1207C9}">
  <sheetPr>
    <pageSetUpPr fitToPage="1"/>
  </sheetPr>
  <dimension ref="A1:AX7702"/>
  <sheetViews>
    <sheetView view="pageBreakPreview" zoomScaleNormal="100" zoomScaleSheetLayoutView="100" workbookViewId="0">
      <selection activeCell="J17" sqref="J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46160.479166666664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696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545</v>
      </c>
      <c r="E5" s="138">
        <v>46153</v>
      </c>
      <c r="F5" s="139" t="s">
        <v>107</v>
      </c>
      <c r="G5" s="140">
        <v>46154</v>
      </c>
      <c r="H5" s="139" t="s">
        <v>380</v>
      </c>
      <c r="I5" s="141">
        <v>46154</v>
      </c>
      <c r="J5" s="21">
        <v>46154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691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46156</v>
      </c>
      <c r="F8" s="156" t="s">
        <v>716</v>
      </c>
      <c r="G8" s="158">
        <v>46156</v>
      </c>
      <c r="H8" s="159" t="s">
        <v>264</v>
      </c>
      <c r="I8" s="157">
        <v>46156</v>
      </c>
      <c r="J8" s="30">
        <f>J5+2</f>
        <v>46156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425</v>
      </c>
      <c r="E9" s="163">
        <v>46156</v>
      </c>
      <c r="F9" s="156" t="s">
        <v>638</v>
      </c>
      <c r="G9" s="158">
        <v>46157</v>
      </c>
      <c r="H9" s="159" t="s">
        <v>223</v>
      </c>
      <c r="I9" s="164">
        <v>46157</v>
      </c>
      <c r="J9" s="30">
        <f>J10</f>
        <v>46157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15</v>
      </c>
      <c r="D10" s="156" t="s">
        <v>685</v>
      </c>
      <c r="E10" s="163">
        <v>46157</v>
      </c>
      <c r="F10" s="156" t="s">
        <v>646</v>
      </c>
      <c r="G10" s="164">
        <v>46157</v>
      </c>
      <c r="H10" s="159" t="s">
        <v>393</v>
      </c>
      <c r="I10" s="164">
        <v>46157</v>
      </c>
      <c r="J10" s="30">
        <f>J8+1</f>
        <v>46157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742</v>
      </c>
      <c r="E11" s="164">
        <v>46157</v>
      </c>
      <c r="F11" s="156" t="s">
        <v>590</v>
      </c>
      <c r="G11" s="158">
        <v>46158</v>
      </c>
      <c r="H11" s="159" t="s">
        <v>53</v>
      </c>
      <c r="I11" s="164">
        <v>46158</v>
      </c>
      <c r="J11" s="30">
        <f>J9+1</f>
        <v>46158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743</v>
      </c>
      <c r="E12" s="163">
        <v>46158</v>
      </c>
      <c r="F12" s="156" t="s">
        <v>477</v>
      </c>
      <c r="G12" s="164">
        <v>46158</v>
      </c>
      <c r="H12" s="159" t="s">
        <v>640</v>
      </c>
      <c r="I12" s="157">
        <v>46158</v>
      </c>
      <c r="J12" s="30">
        <f>J11</f>
        <v>46158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700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701</v>
      </c>
      <c r="C17" s="55" t="s">
        <v>11</v>
      </c>
      <c r="D17" s="56" t="s">
        <v>744</v>
      </c>
      <c r="E17" s="57">
        <v>46160</v>
      </c>
      <c r="F17" s="56"/>
      <c r="G17" s="58"/>
      <c r="H17" s="59"/>
      <c r="I17" s="60"/>
      <c r="J17" s="61">
        <f>J12+3</f>
        <v>46161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708</v>
      </c>
      <c r="E20" s="145">
        <v>46151</v>
      </c>
      <c r="F20" s="185" t="s">
        <v>687</v>
      </c>
      <c r="G20" s="141">
        <v>46151</v>
      </c>
      <c r="H20" s="186" t="s">
        <v>662</v>
      </c>
      <c r="I20" s="187">
        <v>46151</v>
      </c>
      <c r="J20" s="21">
        <v>46151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690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202</v>
      </c>
      <c r="E23" s="157">
        <v>46154</v>
      </c>
      <c r="F23" s="156" t="s">
        <v>713</v>
      </c>
      <c r="G23" s="157">
        <v>46154</v>
      </c>
      <c r="H23" s="156" t="s">
        <v>124</v>
      </c>
      <c r="I23" s="157">
        <v>46154</v>
      </c>
      <c r="J23" s="30">
        <f>J24</f>
        <v>46154</v>
      </c>
      <c r="K23" s="83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15</v>
      </c>
      <c r="D24" s="156" t="s">
        <v>324</v>
      </c>
      <c r="E24" s="163">
        <v>46154</v>
      </c>
      <c r="F24" s="156" t="s">
        <v>715</v>
      </c>
      <c r="G24" s="164">
        <v>46154</v>
      </c>
      <c r="H24" s="159" t="s">
        <v>209</v>
      </c>
      <c r="I24" s="163">
        <v>46154</v>
      </c>
      <c r="J24" s="30">
        <f>J25</f>
        <v>46154</v>
      </c>
      <c r="K24" s="42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718</v>
      </c>
      <c r="E25" s="157">
        <v>46154</v>
      </c>
      <c r="F25" s="176" t="s">
        <v>180</v>
      </c>
      <c r="G25" s="157">
        <v>46155</v>
      </c>
      <c r="H25" s="176" t="s">
        <v>717</v>
      </c>
      <c r="I25" s="157">
        <v>46155</v>
      </c>
      <c r="J25" s="30">
        <f>J20+3</f>
        <v>46154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85"/>
      <c r="C26" s="188" t="s">
        <v>26</v>
      </c>
      <c r="D26" s="176" t="s">
        <v>441</v>
      </c>
      <c r="E26" s="157">
        <v>46155</v>
      </c>
      <c r="F26" s="156" t="s">
        <v>400</v>
      </c>
      <c r="G26" s="157">
        <v>46155</v>
      </c>
      <c r="H26" s="156" t="s">
        <v>339</v>
      </c>
      <c r="I26" s="157">
        <v>46155</v>
      </c>
      <c r="J26" s="30">
        <f>J27</f>
        <v>46155</v>
      </c>
      <c r="K26" s="83"/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724</v>
      </c>
      <c r="E27" s="157">
        <v>46155</v>
      </c>
      <c r="F27" s="156" t="s">
        <v>570</v>
      </c>
      <c r="G27" s="157">
        <v>46156</v>
      </c>
      <c r="H27" s="156" t="s">
        <v>725</v>
      </c>
      <c r="I27" s="157">
        <v>46156</v>
      </c>
      <c r="J27" s="30">
        <f>J23+1</f>
        <v>46155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JPY157.38-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JPY23.25-</v>
      </c>
      <c r="C32" s="90" t="s">
        <v>22</v>
      </c>
      <c r="D32" s="91" t="s">
        <v>77</v>
      </c>
      <c r="E32" s="92">
        <v>46158</v>
      </c>
      <c r="F32" s="93" t="s">
        <v>719</v>
      </c>
      <c r="G32" s="94">
        <v>46158</v>
      </c>
      <c r="H32" s="91" t="s">
        <v>720</v>
      </c>
      <c r="I32" s="94">
        <v>46158</v>
      </c>
      <c r="J32" s="61">
        <f>J26+3</f>
        <v>46158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46145</v>
      </c>
      <c r="F36" s="146" t="s">
        <v>694</v>
      </c>
      <c r="G36" s="147">
        <v>46147</v>
      </c>
      <c r="H36" s="148" t="s">
        <v>695</v>
      </c>
      <c r="I36" s="149">
        <v>46147</v>
      </c>
      <c r="J36" s="30">
        <v>46147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692</v>
      </c>
      <c r="C37" s="150" t="s">
        <v>31</v>
      </c>
      <c r="D37" s="151" t="s">
        <v>697</v>
      </c>
      <c r="E37" s="152">
        <v>46148</v>
      </c>
      <c r="F37" s="151" t="s">
        <v>698</v>
      </c>
      <c r="G37" s="153">
        <v>46149</v>
      </c>
      <c r="H37" s="154" t="s">
        <v>699</v>
      </c>
      <c r="I37" s="152">
        <v>46149</v>
      </c>
      <c r="J37" s="30">
        <f>J36+2</f>
        <v>46149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707</v>
      </c>
      <c r="E38" s="157">
        <v>46150</v>
      </c>
      <c r="F38" s="156" t="s">
        <v>157</v>
      </c>
      <c r="G38" s="158">
        <v>46150</v>
      </c>
      <c r="H38" s="159" t="s">
        <v>198</v>
      </c>
      <c r="I38" s="157">
        <v>46150</v>
      </c>
      <c r="J38" s="30">
        <f>J37+2</f>
        <v>46151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46152</v>
      </c>
      <c r="F41" s="156" t="s">
        <v>710</v>
      </c>
      <c r="G41" s="158">
        <v>46153</v>
      </c>
      <c r="H41" s="159" t="s">
        <v>709</v>
      </c>
      <c r="I41" s="157">
        <v>46153</v>
      </c>
      <c r="J41" s="30">
        <f>J38+1</f>
        <v>46152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194</v>
      </c>
      <c r="E42" s="157">
        <v>46154</v>
      </c>
      <c r="F42" s="156" t="s">
        <v>214</v>
      </c>
      <c r="G42" s="158">
        <v>46154</v>
      </c>
      <c r="H42" s="159" t="s">
        <v>318</v>
      </c>
      <c r="I42" s="163">
        <v>46154</v>
      </c>
      <c r="J42" s="30">
        <f>J41+1</f>
        <v>46153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197</v>
      </c>
      <c r="E43" s="157">
        <v>46154</v>
      </c>
      <c r="F43" s="156" t="s">
        <v>714</v>
      </c>
      <c r="G43" s="158">
        <v>46154</v>
      </c>
      <c r="H43" s="159" t="s">
        <v>163</v>
      </c>
      <c r="I43" s="157">
        <v>46154</v>
      </c>
      <c r="J43" s="30">
        <f>J42+1</f>
        <v>46154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72</v>
      </c>
      <c r="E44" s="157">
        <v>46154</v>
      </c>
      <c r="F44" s="156" t="s">
        <v>89</v>
      </c>
      <c r="G44" s="158">
        <v>46155</v>
      </c>
      <c r="H44" s="159" t="s">
        <v>462</v>
      </c>
      <c r="I44" s="157">
        <v>46155</v>
      </c>
      <c r="J44" s="30">
        <f>J43</f>
        <v>46154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179</v>
      </c>
      <c r="E45" s="157">
        <v>46155</v>
      </c>
      <c r="F45" s="156" t="s">
        <v>712</v>
      </c>
      <c r="G45" s="158">
        <v>46156</v>
      </c>
      <c r="H45" s="159" t="s">
        <v>711</v>
      </c>
      <c r="I45" s="163">
        <v>46156</v>
      </c>
      <c r="J45" s="30">
        <f>J44+1</f>
        <v>46155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46</v>
      </c>
      <c r="E46" s="163">
        <v>46157</v>
      </c>
      <c r="F46" s="176" t="s">
        <v>67</v>
      </c>
      <c r="G46" s="164">
        <v>46157</v>
      </c>
      <c r="H46" s="159" t="s">
        <v>735</v>
      </c>
      <c r="I46" s="163">
        <v>46157</v>
      </c>
      <c r="J46" s="30">
        <f>J45+1</f>
        <v>46156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736</v>
      </c>
      <c r="E50" s="39">
        <v>46159</v>
      </c>
      <c r="F50" s="38"/>
      <c r="G50" s="40"/>
      <c r="H50" s="38"/>
      <c r="I50" s="40"/>
      <c r="J50" s="115">
        <f>J46+5</f>
        <v>46161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46162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JPY157.38-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46165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JPY23.25-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32D72C7B-1983-42BA-8543-2F9A576EA6BE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46037.354166666664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347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616B3F-0686-4BB1-AD49-6CE23D35AF1D}">
  <sheetPr>
    <pageSetUpPr fitToPage="1"/>
  </sheetPr>
  <dimension ref="A1:AX7702"/>
  <sheetViews>
    <sheetView view="pageBreakPreview" topLeftCell="C30" zoomScaleNormal="100" zoomScaleSheetLayoutView="100" workbookViewId="0">
      <selection activeCell="D50" sqref="D50:I51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46155.354166666664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657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102</v>
      </c>
      <c r="E5" s="138">
        <v>46147</v>
      </c>
      <c r="F5" s="139" t="s">
        <v>681</v>
      </c>
      <c r="G5" s="140">
        <v>46148</v>
      </c>
      <c r="H5" s="139" t="s">
        <v>53</v>
      </c>
      <c r="I5" s="141">
        <v>46148</v>
      </c>
      <c r="J5" s="21">
        <v>46147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666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16</v>
      </c>
      <c r="D8" s="156" t="s">
        <v>46</v>
      </c>
      <c r="E8" s="163">
        <v>46150</v>
      </c>
      <c r="F8" s="156" t="s">
        <v>113</v>
      </c>
      <c r="G8" s="158">
        <v>46150</v>
      </c>
      <c r="H8" s="159" t="s">
        <v>705</v>
      </c>
      <c r="I8" s="164">
        <v>46150</v>
      </c>
      <c r="J8" s="30">
        <f>J9</f>
        <v>46150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646</v>
      </c>
      <c r="E9" s="163">
        <v>46150</v>
      </c>
      <c r="F9" s="156" t="s">
        <v>63</v>
      </c>
      <c r="G9" s="164">
        <v>46150</v>
      </c>
      <c r="H9" s="159" t="s">
        <v>325</v>
      </c>
      <c r="I9" s="164">
        <v>46150</v>
      </c>
      <c r="J9" s="30">
        <f>J5+3</f>
        <v>46150</v>
      </c>
      <c r="K9" s="42" t="s">
        <v>658</v>
      </c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72</v>
      </c>
      <c r="E10" s="164">
        <v>46150</v>
      </c>
      <c r="F10" s="156" t="s">
        <v>216</v>
      </c>
      <c r="G10" s="158">
        <v>46151</v>
      </c>
      <c r="H10" s="159" t="s">
        <v>349</v>
      </c>
      <c r="I10" s="164">
        <v>46151</v>
      </c>
      <c r="J10" s="30">
        <f>J8+1</f>
        <v>46151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702</v>
      </c>
      <c r="E11" s="163">
        <v>46150</v>
      </c>
      <c r="F11" s="156" t="s">
        <v>114</v>
      </c>
      <c r="G11" s="164">
        <v>46150</v>
      </c>
      <c r="H11" s="159" t="s">
        <v>558</v>
      </c>
      <c r="I11" s="157">
        <v>46151</v>
      </c>
      <c r="J11" s="30">
        <f>J10</f>
        <v>46151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14</v>
      </c>
      <c r="D12" s="38"/>
      <c r="E12" s="44"/>
      <c r="F12" s="38"/>
      <c r="G12" s="43"/>
      <c r="H12" s="41"/>
      <c r="I12" s="44"/>
      <c r="J12" s="30">
        <f>J11+1</f>
        <v>46152</v>
      </c>
      <c r="K12" s="34" t="s">
        <v>703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671</v>
      </c>
      <c r="C17" s="55" t="s">
        <v>11</v>
      </c>
      <c r="D17" s="56" t="s">
        <v>706</v>
      </c>
      <c r="E17" s="57">
        <v>46153</v>
      </c>
      <c r="F17" s="56"/>
      <c r="G17" s="58"/>
      <c r="H17" s="59"/>
      <c r="I17" s="60"/>
      <c r="J17" s="61">
        <f>J11+3</f>
        <v>46154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37" t="s">
        <v>24</v>
      </c>
      <c r="D23" s="38"/>
      <c r="E23" s="44"/>
      <c r="F23" s="38"/>
      <c r="G23" s="44"/>
      <c r="H23" s="38"/>
      <c r="I23" s="44"/>
      <c r="J23" s="30"/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52" t="s">
        <v>16</v>
      </c>
      <c r="D24" s="47"/>
      <c r="E24" s="44"/>
      <c r="F24" s="47"/>
      <c r="G24" s="44"/>
      <c r="H24" s="47"/>
      <c r="I24" s="44"/>
      <c r="J24" s="30"/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/>
      <c r="E25" s="39"/>
      <c r="F25" s="38"/>
      <c r="G25" s="40"/>
      <c r="H25" s="41"/>
      <c r="I25" s="39"/>
      <c r="J25" s="30"/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JPY161.39-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JPY23.73-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659</v>
      </c>
      <c r="E36" s="145">
        <v>46140</v>
      </c>
      <c r="F36" s="146" t="s">
        <v>660</v>
      </c>
      <c r="G36" s="147">
        <v>46140</v>
      </c>
      <c r="H36" s="148" t="s">
        <v>661</v>
      </c>
      <c r="I36" s="149">
        <v>46141</v>
      </c>
      <c r="J36" s="30">
        <v>46140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667</v>
      </c>
      <c r="C37" s="150" t="s">
        <v>31</v>
      </c>
      <c r="D37" s="151" t="s">
        <v>662</v>
      </c>
      <c r="E37" s="152">
        <v>46141</v>
      </c>
      <c r="F37" s="151" t="s">
        <v>663</v>
      </c>
      <c r="G37" s="153">
        <v>46141</v>
      </c>
      <c r="H37" s="154" t="s">
        <v>664</v>
      </c>
      <c r="I37" s="152">
        <v>46142</v>
      </c>
      <c r="J37" s="30">
        <f>J36+2</f>
        <v>46142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665</v>
      </c>
      <c r="E38" s="157">
        <v>46143</v>
      </c>
      <c r="F38" s="156" t="s">
        <v>673</v>
      </c>
      <c r="G38" s="158">
        <v>46143</v>
      </c>
      <c r="H38" s="159" t="s">
        <v>674</v>
      </c>
      <c r="I38" s="157">
        <v>46144</v>
      </c>
      <c r="J38" s="30">
        <f>J37+2</f>
        <v>46144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42</v>
      </c>
      <c r="E41" s="157">
        <v>46146</v>
      </c>
      <c r="F41" s="156" t="s">
        <v>77</v>
      </c>
      <c r="G41" s="158">
        <v>46146</v>
      </c>
      <c r="H41" s="159" t="s">
        <v>275</v>
      </c>
      <c r="I41" s="157">
        <v>46146</v>
      </c>
      <c r="J41" s="30">
        <f>J38+1</f>
        <v>46145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410</v>
      </c>
      <c r="E42" s="157">
        <v>46147</v>
      </c>
      <c r="F42" s="156" t="s">
        <v>675</v>
      </c>
      <c r="G42" s="158">
        <v>46147</v>
      </c>
      <c r="H42" s="159" t="s">
        <v>71</v>
      </c>
      <c r="I42" s="157">
        <v>46147</v>
      </c>
      <c r="J42" s="30">
        <f>J43</f>
        <v>46147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441</v>
      </c>
      <c r="E43" s="157">
        <v>46147</v>
      </c>
      <c r="F43" s="156" t="s">
        <v>344</v>
      </c>
      <c r="G43" s="158">
        <v>46148</v>
      </c>
      <c r="H43" s="159" t="s">
        <v>223</v>
      </c>
      <c r="I43" s="157">
        <v>46148</v>
      </c>
      <c r="J43" s="30">
        <f>J44+1</f>
        <v>46147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47</v>
      </c>
      <c r="E44" s="157">
        <v>46148</v>
      </c>
      <c r="F44" s="156" t="s">
        <v>685</v>
      </c>
      <c r="G44" s="158">
        <v>46148</v>
      </c>
      <c r="H44" s="159" t="s">
        <v>686</v>
      </c>
      <c r="I44" s="163">
        <v>46148</v>
      </c>
      <c r="J44" s="30">
        <f>J41+1</f>
        <v>46146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651</v>
      </c>
      <c r="E45" s="157">
        <v>46148</v>
      </c>
      <c r="F45" s="156" t="s">
        <v>165</v>
      </c>
      <c r="G45" s="158">
        <v>46149</v>
      </c>
      <c r="H45" s="159" t="s">
        <v>283</v>
      </c>
      <c r="I45" s="163">
        <v>46149</v>
      </c>
      <c r="J45" s="30">
        <f>J42+1</f>
        <v>46148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50</v>
      </c>
      <c r="E46" s="163">
        <v>46150</v>
      </c>
      <c r="F46" s="176" t="s">
        <v>344</v>
      </c>
      <c r="G46" s="164">
        <v>46150</v>
      </c>
      <c r="H46" s="159" t="s">
        <v>52</v>
      </c>
      <c r="I46" s="163">
        <v>46150</v>
      </c>
      <c r="J46" s="30">
        <f>J45+1</f>
        <v>46149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704</v>
      </c>
      <c r="E50" s="39">
        <v>46152</v>
      </c>
      <c r="F50" s="38" t="s">
        <v>126</v>
      </c>
      <c r="G50" s="40">
        <v>46154</v>
      </c>
      <c r="H50" s="38" t="s">
        <v>52</v>
      </c>
      <c r="I50" s="40">
        <v>46155</v>
      </c>
      <c r="J50" s="115">
        <f>J46+5</f>
        <v>46154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 t="s">
        <v>723</v>
      </c>
      <c r="E51" s="119">
        <v>46155</v>
      </c>
      <c r="F51" s="81" t="s">
        <v>721</v>
      </c>
      <c r="G51" s="120">
        <v>46157</v>
      </c>
      <c r="H51" s="121" t="s">
        <v>722</v>
      </c>
      <c r="I51" s="120">
        <v>46157</v>
      </c>
      <c r="J51" s="122">
        <f>J50+1</f>
        <v>46155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JPY161.39-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46158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JPY23.73-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F773CB75-9482-4D26-9DA7-90DE6711445F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FFAFFC-3996-45EA-B6EA-FAAAD78C5965}">
  <sheetPr>
    <pageSetUpPr fitToPage="1"/>
  </sheetPr>
  <dimension ref="A1:AX7702"/>
  <sheetViews>
    <sheetView view="pageBreakPreview" topLeftCell="A9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46149.354166666664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610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643</v>
      </c>
      <c r="E5" s="138">
        <v>46141</v>
      </c>
      <c r="F5" s="139" t="s">
        <v>649</v>
      </c>
      <c r="G5" s="140">
        <v>46141</v>
      </c>
      <c r="H5" s="139" t="s">
        <v>651</v>
      </c>
      <c r="I5" s="141">
        <v>46141</v>
      </c>
      <c r="J5" s="21">
        <v>46140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611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>
        <f>J5+2</f>
        <v>46142</v>
      </c>
      <c r="K8" s="34" t="s">
        <v>23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435</v>
      </c>
      <c r="E9" s="163">
        <v>46143</v>
      </c>
      <c r="F9" s="156" t="s">
        <v>244</v>
      </c>
      <c r="G9" s="158">
        <v>46144</v>
      </c>
      <c r="H9" s="159" t="s">
        <v>678</v>
      </c>
      <c r="I9" s="164">
        <v>46144</v>
      </c>
      <c r="J9" s="30">
        <f>J11</f>
        <v>46143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126</v>
      </c>
      <c r="E10" s="164">
        <v>46144</v>
      </c>
      <c r="F10" s="156" t="s">
        <v>679</v>
      </c>
      <c r="G10" s="158">
        <v>46144</v>
      </c>
      <c r="H10" s="159" t="s">
        <v>271</v>
      </c>
      <c r="I10" s="164">
        <v>46144</v>
      </c>
      <c r="J10" s="30">
        <f>J9+1</f>
        <v>46144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15</v>
      </c>
      <c r="D11" s="156" t="s">
        <v>264</v>
      </c>
      <c r="E11" s="163">
        <v>46144</v>
      </c>
      <c r="F11" s="156" t="s">
        <v>371</v>
      </c>
      <c r="G11" s="164">
        <v>46144</v>
      </c>
      <c r="H11" s="159" t="s">
        <v>157</v>
      </c>
      <c r="I11" s="164">
        <v>46144</v>
      </c>
      <c r="J11" s="30">
        <f>J8+1</f>
        <v>46143</v>
      </c>
      <c r="K11" s="34" t="s">
        <v>34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25</v>
      </c>
      <c r="D12" s="156" t="s">
        <v>680</v>
      </c>
      <c r="E12" s="163">
        <v>46145</v>
      </c>
      <c r="F12" s="156" t="s">
        <v>268</v>
      </c>
      <c r="G12" s="164">
        <v>46145</v>
      </c>
      <c r="H12" s="159" t="s">
        <v>62</v>
      </c>
      <c r="I12" s="157">
        <v>46145</v>
      </c>
      <c r="J12" s="30">
        <f>J10</f>
        <v>46144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612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632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633</v>
      </c>
      <c r="C17" s="55" t="s">
        <v>11</v>
      </c>
      <c r="D17" s="56" t="s">
        <v>47</v>
      </c>
      <c r="E17" s="57">
        <v>46147</v>
      </c>
      <c r="F17" s="56"/>
      <c r="G17" s="58"/>
      <c r="H17" s="59"/>
      <c r="I17" s="60"/>
      <c r="J17" s="61">
        <f>J12+3</f>
        <v>46147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197</v>
      </c>
      <c r="E20" s="145">
        <v>46137</v>
      </c>
      <c r="F20" s="185" t="s">
        <v>634</v>
      </c>
      <c r="G20" s="141">
        <v>46138</v>
      </c>
      <c r="H20" s="186" t="s">
        <v>635</v>
      </c>
      <c r="I20" s="187">
        <v>46139</v>
      </c>
      <c r="J20" s="21">
        <v>46137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4"/>
      <c r="C23" s="188" t="s">
        <v>25</v>
      </c>
      <c r="D23" s="156" t="s">
        <v>144</v>
      </c>
      <c r="E23" s="157">
        <v>46141</v>
      </c>
      <c r="F23" s="156" t="s">
        <v>403</v>
      </c>
      <c r="G23" s="157">
        <v>46141</v>
      </c>
      <c r="H23" s="156" t="s">
        <v>648</v>
      </c>
      <c r="I23" s="157">
        <v>46141</v>
      </c>
      <c r="J23" s="30">
        <f>J26+1</f>
        <v>46141</v>
      </c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26</v>
      </c>
      <c r="D24" s="176" t="s">
        <v>47</v>
      </c>
      <c r="E24" s="157">
        <v>46141</v>
      </c>
      <c r="F24" s="156" t="s">
        <v>649</v>
      </c>
      <c r="G24" s="157">
        <v>46141</v>
      </c>
      <c r="H24" s="156" t="s">
        <v>642</v>
      </c>
      <c r="I24" s="157">
        <v>46141</v>
      </c>
      <c r="J24" s="30">
        <f>J23</f>
        <v>46141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668</v>
      </c>
      <c r="E25" s="163">
        <v>46141</v>
      </c>
      <c r="F25" s="156" t="s">
        <v>303</v>
      </c>
      <c r="G25" s="164">
        <v>46142</v>
      </c>
      <c r="H25" s="159" t="s">
        <v>296</v>
      </c>
      <c r="I25" s="163">
        <v>46142</v>
      </c>
      <c r="J25" s="30">
        <f>J27</f>
        <v>46140</v>
      </c>
      <c r="K25" s="42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24</v>
      </c>
      <c r="D26" s="156" t="s">
        <v>669</v>
      </c>
      <c r="E26" s="157">
        <v>46142</v>
      </c>
      <c r="F26" s="156" t="s">
        <v>415</v>
      </c>
      <c r="G26" s="157">
        <v>46142</v>
      </c>
      <c r="H26" s="156" t="s">
        <v>352</v>
      </c>
      <c r="I26" s="157">
        <v>46142</v>
      </c>
      <c r="J26" s="30">
        <f>J25</f>
        <v>46140</v>
      </c>
      <c r="K26" s="83"/>
      <c r="L26" s="23"/>
      <c r="M26" s="23"/>
      <c r="N26" s="23"/>
      <c r="O26" s="23"/>
    </row>
    <row r="27" spans="2:15" s="7" customFormat="1" ht="15" customHeight="1" x14ac:dyDescent="0.25">
      <c r="B27" s="82"/>
      <c r="C27" s="188" t="s">
        <v>16</v>
      </c>
      <c r="D27" s="176" t="s">
        <v>557</v>
      </c>
      <c r="E27" s="157">
        <v>46142</v>
      </c>
      <c r="F27" s="176" t="s">
        <v>340</v>
      </c>
      <c r="G27" s="157">
        <v>45658</v>
      </c>
      <c r="H27" s="176" t="s">
        <v>672</v>
      </c>
      <c r="I27" s="157">
        <v>46143</v>
      </c>
      <c r="J27" s="30">
        <f>J20+3</f>
        <v>46140</v>
      </c>
      <c r="K27" s="34" t="s">
        <v>34</v>
      </c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630</v>
      </c>
      <c r="D28" s="176" t="s">
        <v>325</v>
      </c>
      <c r="E28" s="157">
        <v>46143</v>
      </c>
      <c r="F28" s="176" t="s">
        <v>380</v>
      </c>
      <c r="G28" s="157">
        <v>46143</v>
      </c>
      <c r="H28" s="176" t="s">
        <v>243</v>
      </c>
      <c r="I28" s="157">
        <v>46143</v>
      </c>
      <c r="J28" s="30">
        <f>J24+1</f>
        <v>46142</v>
      </c>
      <c r="K28" s="31" t="s">
        <v>631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JPY160.37-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JPY23.64-</v>
      </c>
      <c r="C32" s="90" t="s">
        <v>22</v>
      </c>
      <c r="D32" s="91" t="s">
        <v>677</v>
      </c>
      <c r="E32" s="92">
        <v>46145</v>
      </c>
      <c r="F32" s="93"/>
      <c r="G32" s="94"/>
      <c r="H32" s="91"/>
      <c r="I32" s="94"/>
      <c r="J32" s="61">
        <f>J24+3</f>
        <v>46144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615</v>
      </c>
      <c r="E36" s="145">
        <v>46130</v>
      </c>
      <c r="F36" s="146" t="s">
        <v>616</v>
      </c>
      <c r="G36" s="147">
        <v>46133</v>
      </c>
      <c r="H36" s="148" t="s">
        <v>617</v>
      </c>
      <c r="I36" s="149">
        <v>46133</v>
      </c>
      <c r="J36" s="30">
        <v>46133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614</v>
      </c>
      <c r="C37" s="150" t="s">
        <v>31</v>
      </c>
      <c r="D37" s="151" t="s">
        <v>619</v>
      </c>
      <c r="E37" s="152">
        <v>46134</v>
      </c>
      <c r="F37" s="151" t="s">
        <v>621</v>
      </c>
      <c r="G37" s="153">
        <v>46134</v>
      </c>
      <c r="H37" s="154" t="s">
        <v>623</v>
      </c>
      <c r="I37" s="152">
        <v>46134</v>
      </c>
      <c r="J37" s="30">
        <f>J36+2</f>
        <v>46135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636</v>
      </c>
      <c r="E38" s="157">
        <v>46135</v>
      </c>
      <c r="F38" s="156" t="s">
        <v>637</v>
      </c>
      <c r="G38" s="158">
        <v>46137</v>
      </c>
      <c r="H38" s="159" t="s">
        <v>52</v>
      </c>
      <c r="I38" s="157">
        <v>46137</v>
      </c>
      <c r="J38" s="30">
        <f>J37+2</f>
        <v>46137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172</v>
      </c>
      <c r="E41" s="157">
        <v>46139</v>
      </c>
      <c r="F41" s="156" t="s">
        <v>130</v>
      </c>
      <c r="G41" s="158">
        <v>46139</v>
      </c>
      <c r="H41" s="159" t="s">
        <v>88</v>
      </c>
      <c r="I41" s="157">
        <v>46139</v>
      </c>
      <c r="J41" s="30">
        <f>J38+1</f>
        <v>46138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644</v>
      </c>
      <c r="E42" s="157">
        <v>46140</v>
      </c>
      <c r="F42" s="156" t="s">
        <v>512</v>
      </c>
      <c r="G42" s="158">
        <v>46140</v>
      </c>
      <c r="H42" s="159" t="s">
        <v>645</v>
      </c>
      <c r="I42" s="163">
        <v>46140</v>
      </c>
      <c r="J42" s="30">
        <f>J41+1</f>
        <v>46139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490</v>
      </c>
      <c r="E43" s="157">
        <v>46140</v>
      </c>
      <c r="F43" s="156" t="s">
        <v>646</v>
      </c>
      <c r="G43" s="158">
        <v>46140</v>
      </c>
      <c r="H43" s="159" t="s">
        <v>647</v>
      </c>
      <c r="I43" s="157">
        <v>46140</v>
      </c>
      <c r="J43" s="30">
        <f>J42+1</f>
        <v>46140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43</v>
      </c>
      <c r="E44" s="157">
        <v>46140</v>
      </c>
      <c r="F44" s="156" t="s">
        <v>321</v>
      </c>
      <c r="G44" s="158">
        <v>46141</v>
      </c>
      <c r="H44" s="159" t="s">
        <v>71</v>
      </c>
      <c r="I44" s="157">
        <v>46141</v>
      </c>
      <c r="J44" s="30">
        <f>J43</f>
        <v>46140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72</v>
      </c>
      <c r="E45" s="157">
        <v>46141</v>
      </c>
      <c r="F45" s="156" t="s">
        <v>259</v>
      </c>
      <c r="G45" s="158">
        <v>46142</v>
      </c>
      <c r="H45" s="159" t="s">
        <v>359</v>
      </c>
      <c r="I45" s="163">
        <v>46142</v>
      </c>
      <c r="J45" s="30">
        <f>J44+1</f>
        <v>46141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640</v>
      </c>
      <c r="E46" s="163">
        <v>46142</v>
      </c>
      <c r="F46" s="176" t="s">
        <v>83</v>
      </c>
      <c r="G46" s="164">
        <v>46143</v>
      </c>
      <c r="H46" s="159" t="s">
        <v>148</v>
      </c>
      <c r="I46" s="163">
        <v>46143</v>
      </c>
      <c r="J46" s="30">
        <f>J45+1</f>
        <v>46142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676</v>
      </c>
      <c r="E50" s="163">
        <v>46145</v>
      </c>
      <c r="F50" s="156" t="s">
        <v>682</v>
      </c>
      <c r="G50" s="164">
        <v>46147</v>
      </c>
      <c r="H50" s="156" t="s">
        <v>179</v>
      </c>
      <c r="I50" s="164">
        <v>46147</v>
      </c>
      <c r="J50" s="115">
        <f>J46+5</f>
        <v>46147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683</v>
      </c>
      <c r="E51" s="219">
        <v>46148</v>
      </c>
      <c r="F51" s="151" t="s">
        <v>684</v>
      </c>
      <c r="G51" s="153">
        <v>46149</v>
      </c>
      <c r="H51" s="154" t="s">
        <v>688</v>
      </c>
      <c r="I51" s="153">
        <v>46149</v>
      </c>
      <c r="J51" s="122">
        <f>J50+1</f>
        <v>46148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JPY160.37-</v>
      </c>
      <c r="C52" s="37" t="s">
        <v>32</v>
      </c>
      <c r="D52" s="38" t="s">
        <v>689</v>
      </c>
      <c r="E52" s="44">
        <v>46150</v>
      </c>
      <c r="F52" s="38"/>
      <c r="G52" s="43"/>
      <c r="H52" s="41"/>
      <c r="I52" s="43"/>
      <c r="J52" s="30">
        <f>J51+3</f>
        <v>46151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61BFC7C7-8B31-4583-A9B2-8581B4BA4759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2C5C8-AA96-4629-9ED8-08F722605159}">
  <sheetPr>
    <pageSetUpPr fitToPage="1"/>
  </sheetPr>
  <dimension ref="A1:AX7702"/>
  <sheetViews>
    <sheetView view="pageBreakPreview" topLeftCell="A6" zoomScaleNormal="100" zoomScaleSheetLayoutView="100" workbookViewId="0">
      <selection activeCell="I20" sqref="I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46143.354166666664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579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163</v>
      </c>
      <c r="E5" s="138">
        <v>46134</v>
      </c>
      <c r="F5" s="139" t="s">
        <v>629</v>
      </c>
      <c r="G5" s="140">
        <v>46135</v>
      </c>
      <c r="H5" s="139" t="s">
        <v>264</v>
      </c>
      <c r="I5" s="141">
        <v>46135</v>
      </c>
      <c r="J5" s="21">
        <v>46133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581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264</v>
      </c>
      <c r="E8" s="164">
        <v>46137</v>
      </c>
      <c r="F8" s="156" t="s">
        <v>147</v>
      </c>
      <c r="G8" s="158">
        <v>46137</v>
      </c>
      <c r="H8" s="159" t="s">
        <v>90</v>
      </c>
      <c r="I8" s="164">
        <v>46137</v>
      </c>
      <c r="J8" s="30">
        <f>J11+1</f>
        <v>46137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15</v>
      </c>
      <c r="D9" s="156" t="s">
        <v>72</v>
      </c>
      <c r="E9" s="163">
        <v>46078</v>
      </c>
      <c r="F9" s="156" t="s">
        <v>638</v>
      </c>
      <c r="G9" s="164">
        <v>46079</v>
      </c>
      <c r="H9" s="159" t="s">
        <v>44</v>
      </c>
      <c r="I9" s="164">
        <v>46079</v>
      </c>
      <c r="J9" s="30">
        <f>J12+1</f>
        <v>46136</v>
      </c>
      <c r="K9" s="42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25</v>
      </c>
      <c r="D10" s="156" t="s">
        <v>327</v>
      </c>
      <c r="E10" s="163">
        <v>46079</v>
      </c>
      <c r="F10" s="156" t="s">
        <v>639</v>
      </c>
      <c r="G10" s="164">
        <v>46138</v>
      </c>
      <c r="H10" s="159" t="s">
        <v>640</v>
      </c>
      <c r="I10" s="157">
        <v>46138</v>
      </c>
      <c r="J10" s="30">
        <f>J8</f>
        <v>46137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77</v>
      </c>
      <c r="E11" s="163">
        <v>46139</v>
      </c>
      <c r="F11" s="156" t="s">
        <v>253</v>
      </c>
      <c r="G11" s="158">
        <v>46139</v>
      </c>
      <c r="H11" s="159" t="s">
        <v>310</v>
      </c>
      <c r="I11" s="164">
        <v>46139</v>
      </c>
      <c r="J11" s="30">
        <f>J9</f>
        <v>46136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147</v>
      </c>
      <c r="E12" s="157">
        <v>46139</v>
      </c>
      <c r="F12" s="156" t="s">
        <v>412</v>
      </c>
      <c r="G12" s="158">
        <v>46139</v>
      </c>
      <c r="H12" s="159" t="s">
        <v>600</v>
      </c>
      <c r="I12" s="157">
        <v>46139</v>
      </c>
      <c r="J12" s="30">
        <f>J5+2</f>
        <v>46135</v>
      </c>
      <c r="K12" s="34" t="s">
        <v>34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580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591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592</v>
      </c>
      <c r="C17" s="55" t="s">
        <v>11</v>
      </c>
      <c r="D17" s="56" t="s">
        <v>641</v>
      </c>
      <c r="E17" s="57">
        <v>46141</v>
      </c>
      <c r="F17" s="56"/>
      <c r="G17" s="58"/>
      <c r="H17" s="59"/>
      <c r="I17" s="60"/>
      <c r="J17" s="61">
        <f>J10+3</f>
        <v>46140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73</v>
      </c>
      <c r="E20" s="145">
        <v>46130</v>
      </c>
      <c r="F20" s="185" t="s">
        <v>598</v>
      </c>
      <c r="G20" s="141">
        <v>46131</v>
      </c>
      <c r="H20" s="186" t="s">
        <v>126</v>
      </c>
      <c r="I20" s="187">
        <v>46131</v>
      </c>
      <c r="J20" s="21">
        <v>46130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582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264</v>
      </c>
      <c r="E23" s="157">
        <v>46133</v>
      </c>
      <c r="F23" s="156" t="s">
        <v>283</v>
      </c>
      <c r="G23" s="157">
        <v>46133</v>
      </c>
      <c r="H23" s="156" t="s">
        <v>308</v>
      </c>
      <c r="I23" s="157">
        <v>46133</v>
      </c>
      <c r="J23" s="30">
        <f>J25</f>
        <v>46133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210</v>
      </c>
      <c r="E24" s="157">
        <v>46133</v>
      </c>
      <c r="F24" s="176" t="s">
        <v>606</v>
      </c>
      <c r="G24" s="157">
        <v>46134</v>
      </c>
      <c r="H24" s="176" t="s">
        <v>404</v>
      </c>
      <c r="I24" s="157">
        <v>46134</v>
      </c>
      <c r="J24" s="30">
        <f>J20+3</f>
        <v>46133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63</v>
      </c>
      <c r="E25" s="163">
        <v>46134</v>
      </c>
      <c r="F25" s="156" t="s">
        <v>84</v>
      </c>
      <c r="G25" s="164">
        <v>46134</v>
      </c>
      <c r="H25" s="159" t="s">
        <v>163</v>
      </c>
      <c r="I25" s="163">
        <v>46134</v>
      </c>
      <c r="J25" s="30">
        <f>J24</f>
        <v>46133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284</v>
      </c>
      <c r="E26" s="157">
        <v>46135</v>
      </c>
      <c r="F26" s="156" t="s">
        <v>624</v>
      </c>
      <c r="G26" s="157">
        <v>46135</v>
      </c>
      <c r="H26" s="156" t="s">
        <v>125</v>
      </c>
      <c r="I26" s="157">
        <v>46135</v>
      </c>
      <c r="J26" s="30">
        <f>J23+1</f>
        <v>46134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46135</v>
      </c>
      <c r="F27" s="156" t="s">
        <v>625</v>
      </c>
      <c r="G27" s="157">
        <v>46135</v>
      </c>
      <c r="H27" s="156" t="s">
        <v>626</v>
      </c>
      <c r="I27" s="157">
        <v>46135</v>
      </c>
      <c r="J27" s="30">
        <f>J26</f>
        <v>46134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JPY159.82-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JPY23.61-</v>
      </c>
      <c r="C32" s="90" t="s">
        <v>22</v>
      </c>
      <c r="D32" s="91" t="s">
        <v>627</v>
      </c>
      <c r="E32" s="92">
        <v>46137</v>
      </c>
      <c r="F32" s="93"/>
      <c r="G32" s="94"/>
      <c r="H32" s="91"/>
      <c r="I32" s="94"/>
      <c r="J32" s="61">
        <f>J27+3</f>
        <v>46137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584</v>
      </c>
      <c r="E36" s="145">
        <v>46124</v>
      </c>
      <c r="F36" s="146" t="s">
        <v>585</v>
      </c>
      <c r="G36" s="147">
        <v>46126</v>
      </c>
      <c r="H36" s="148" t="s">
        <v>586</v>
      </c>
      <c r="I36" s="149">
        <v>46126</v>
      </c>
      <c r="J36" s="30">
        <v>46126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583</v>
      </c>
      <c r="C37" s="150" t="s">
        <v>31</v>
      </c>
      <c r="D37" s="151" t="s">
        <v>587</v>
      </c>
      <c r="E37" s="152">
        <v>46127</v>
      </c>
      <c r="F37" s="151" t="s">
        <v>588</v>
      </c>
      <c r="G37" s="153">
        <v>46127</v>
      </c>
      <c r="H37" s="154" t="s">
        <v>538</v>
      </c>
      <c r="I37" s="152">
        <v>46128</v>
      </c>
      <c r="J37" s="30">
        <f>J36+2</f>
        <v>46128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597</v>
      </c>
      <c r="E38" s="157">
        <v>46129</v>
      </c>
      <c r="F38" s="156" t="s">
        <v>169</v>
      </c>
      <c r="G38" s="158">
        <v>46129</v>
      </c>
      <c r="H38" s="159" t="s">
        <v>596</v>
      </c>
      <c r="I38" s="157">
        <v>46130</v>
      </c>
      <c r="J38" s="30">
        <f>J37+2</f>
        <v>46130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46193</v>
      </c>
      <c r="F41" s="156" t="s">
        <v>314</v>
      </c>
      <c r="G41" s="158">
        <v>46132</v>
      </c>
      <c r="H41" s="159" t="s">
        <v>342</v>
      </c>
      <c r="I41" s="157">
        <v>46132</v>
      </c>
      <c r="J41" s="30">
        <f>J38+1</f>
        <v>46131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67</v>
      </c>
      <c r="E42" s="157">
        <v>46133</v>
      </c>
      <c r="F42" s="156" t="s">
        <v>123</v>
      </c>
      <c r="G42" s="158">
        <v>46133</v>
      </c>
      <c r="H42" s="159" t="s">
        <v>146</v>
      </c>
      <c r="I42" s="163">
        <v>46133</v>
      </c>
      <c r="J42" s="30">
        <f>J41+1</f>
        <v>46132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252</v>
      </c>
      <c r="E43" s="157">
        <v>46133</v>
      </c>
      <c r="F43" s="156" t="s">
        <v>344</v>
      </c>
      <c r="G43" s="158">
        <v>46134</v>
      </c>
      <c r="H43" s="159" t="s">
        <v>461</v>
      </c>
      <c r="I43" s="157">
        <v>46134</v>
      </c>
      <c r="J43" s="30">
        <f>J42+1</f>
        <v>46133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628</v>
      </c>
      <c r="E44" s="157">
        <v>46134</v>
      </c>
      <c r="F44" s="156" t="s">
        <v>313</v>
      </c>
      <c r="G44" s="158">
        <v>46135</v>
      </c>
      <c r="H44" s="159" t="s">
        <v>147</v>
      </c>
      <c r="I44" s="157">
        <v>46135</v>
      </c>
      <c r="J44" s="30">
        <f>J43</f>
        <v>46133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356</v>
      </c>
      <c r="E45" s="157">
        <v>46136</v>
      </c>
      <c r="F45" s="156" t="s">
        <v>486</v>
      </c>
      <c r="G45" s="158">
        <v>46136</v>
      </c>
      <c r="H45" s="159" t="s">
        <v>209</v>
      </c>
      <c r="I45" s="163">
        <v>46136</v>
      </c>
      <c r="J45" s="30">
        <f>J44+1</f>
        <v>46134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164</v>
      </c>
      <c r="E46" s="163">
        <v>46136</v>
      </c>
      <c r="F46" s="176" t="s">
        <v>253</v>
      </c>
      <c r="G46" s="164">
        <v>46138</v>
      </c>
      <c r="H46" s="159" t="s">
        <v>44</v>
      </c>
      <c r="I46" s="163">
        <v>46138</v>
      </c>
      <c r="J46" s="30">
        <f>J45+1</f>
        <v>46135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149</v>
      </c>
      <c r="E50" s="163">
        <v>46140</v>
      </c>
      <c r="F50" s="156" t="s">
        <v>460</v>
      </c>
      <c r="G50" s="164">
        <v>46140</v>
      </c>
      <c r="H50" s="156" t="s">
        <v>354</v>
      </c>
      <c r="I50" s="164">
        <v>46141</v>
      </c>
      <c r="J50" s="115">
        <f>J46+5</f>
        <v>46140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218" t="s">
        <v>197</v>
      </c>
      <c r="E51" s="219">
        <v>46141</v>
      </c>
      <c r="F51" s="151" t="s">
        <v>650</v>
      </c>
      <c r="G51" s="153">
        <v>46141</v>
      </c>
      <c r="H51" s="154" t="s">
        <v>653</v>
      </c>
      <c r="I51" s="153">
        <v>46142</v>
      </c>
      <c r="J51" s="122">
        <f>J50+1</f>
        <v>46141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JPY159.82-</v>
      </c>
      <c r="C52" s="37" t="s">
        <v>32</v>
      </c>
      <c r="D52" s="38" t="s">
        <v>652</v>
      </c>
      <c r="E52" s="44">
        <v>46143</v>
      </c>
      <c r="F52" s="38" t="s">
        <v>654</v>
      </c>
      <c r="G52" s="43">
        <v>46144</v>
      </c>
      <c r="H52" s="41" t="s">
        <v>655</v>
      </c>
      <c r="I52" s="43">
        <v>46144</v>
      </c>
      <c r="J52" s="30">
        <f>J51+3</f>
        <v>46144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JPY23.61-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B1DF7D63-F947-4C9D-A751-30578C606DFB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C51EB-1E18-4725-AFA8-E966BF5D1263}">
  <sheetPr>
    <pageSetUpPr fitToPage="1"/>
  </sheetPr>
  <dimension ref="A1:AX7702"/>
  <sheetViews>
    <sheetView view="pageBreakPreview" topLeftCell="A4" zoomScaleNormal="100" zoomScaleSheetLayoutView="100" workbookViewId="0">
      <selection activeCell="H20" sqref="H20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46135.354166666664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549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126</v>
      </c>
      <c r="E5" s="138">
        <v>46127</v>
      </c>
      <c r="F5" s="139" t="s">
        <v>575</v>
      </c>
      <c r="G5" s="140">
        <v>46127</v>
      </c>
      <c r="H5" s="139" t="s">
        <v>576</v>
      </c>
      <c r="I5" s="141">
        <v>46128</v>
      </c>
      <c r="J5" s="21">
        <v>46126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542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46129</v>
      </c>
      <c r="F8" s="156" t="s">
        <v>306</v>
      </c>
      <c r="G8" s="158">
        <v>46129</v>
      </c>
      <c r="H8" s="159" t="s">
        <v>87</v>
      </c>
      <c r="I8" s="157">
        <v>46129</v>
      </c>
      <c r="J8" s="30">
        <f>J5+2</f>
        <v>46128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599</v>
      </c>
      <c r="E9" s="163">
        <v>46130</v>
      </c>
      <c r="F9" s="156" t="s">
        <v>216</v>
      </c>
      <c r="G9" s="164">
        <v>46130</v>
      </c>
      <c r="H9" s="159" t="s">
        <v>307</v>
      </c>
      <c r="I9" s="157">
        <v>46130</v>
      </c>
      <c r="J9" s="30">
        <f>J10</f>
        <v>46130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112</v>
      </c>
      <c r="E10" s="164">
        <v>46130</v>
      </c>
      <c r="F10" s="156" t="s">
        <v>91</v>
      </c>
      <c r="G10" s="158">
        <v>46131</v>
      </c>
      <c r="H10" s="159" t="s">
        <v>71</v>
      </c>
      <c r="I10" s="164">
        <v>46131</v>
      </c>
      <c r="J10" s="30">
        <f>J11+1</f>
        <v>46130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16</v>
      </c>
      <c r="D11" s="156" t="s">
        <v>109</v>
      </c>
      <c r="E11" s="163">
        <v>46131</v>
      </c>
      <c r="F11" s="156" t="s">
        <v>216</v>
      </c>
      <c r="G11" s="158">
        <v>46132</v>
      </c>
      <c r="H11" s="159" t="s">
        <v>47</v>
      </c>
      <c r="I11" s="164">
        <v>46132</v>
      </c>
      <c r="J11" s="30">
        <f>J12</f>
        <v>46129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15</v>
      </c>
      <c r="D12" s="156" t="s">
        <v>602</v>
      </c>
      <c r="E12" s="163">
        <v>46132</v>
      </c>
      <c r="F12" s="156" t="s">
        <v>601</v>
      </c>
      <c r="G12" s="164">
        <v>46132</v>
      </c>
      <c r="H12" s="159" t="s">
        <v>600</v>
      </c>
      <c r="I12" s="164">
        <v>46132</v>
      </c>
      <c r="J12" s="30">
        <f>J8+1</f>
        <v>46129</v>
      </c>
      <c r="K12" s="42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544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550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551</v>
      </c>
      <c r="C17" s="55" t="s">
        <v>11</v>
      </c>
      <c r="D17" s="56" t="s">
        <v>603</v>
      </c>
      <c r="E17" s="57">
        <v>46134</v>
      </c>
      <c r="F17" s="56"/>
      <c r="G17" s="58"/>
      <c r="H17" s="59"/>
      <c r="I17" s="60"/>
      <c r="J17" s="61">
        <f>J9+3</f>
        <v>46133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560</v>
      </c>
      <c r="E20" s="145">
        <v>46123</v>
      </c>
      <c r="F20" s="185" t="s">
        <v>559</v>
      </c>
      <c r="G20" s="141">
        <v>46124</v>
      </c>
      <c r="H20" s="186" t="s">
        <v>111</v>
      </c>
      <c r="I20" s="187">
        <v>46124</v>
      </c>
      <c r="J20" s="21">
        <v>46123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543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188" t="s">
        <v>26</v>
      </c>
      <c r="D23" s="176" t="s">
        <v>561</v>
      </c>
      <c r="E23" s="157">
        <v>46126</v>
      </c>
      <c r="F23" s="156" t="s">
        <v>112</v>
      </c>
      <c r="G23" s="157">
        <v>46126</v>
      </c>
      <c r="H23" s="156" t="s">
        <v>246</v>
      </c>
      <c r="I23" s="157">
        <v>46126</v>
      </c>
      <c r="J23" s="30">
        <f>J24</f>
        <v>46127</v>
      </c>
      <c r="K23" s="83"/>
      <c r="L23" s="23"/>
      <c r="M23" s="23"/>
      <c r="N23" s="23"/>
      <c r="O23" s="23"/>
    </row>
    <row r="24" spans="2:15" s="7" customFormat="1" ht="15" customHeight="1" x14ac:dyDescent="0.25">
      <c r="B24" s="84"/>
      <c r="C24" s="188" t="s">
        <v>25</v>
      </c>
      <c r="D24" s="156" t="s">
        <v>571</v>
      </c>
      <c r="E24" s="157">
        <v>46126</v>
      </c>
      <c r="F24" s="156" t="s">
        <v>570</v>
      </c>
      <c r="G24" s="157">
        <v>46127</v>
      </c>
      <c r="H24" s="156" t="s">
        <v>398</v>
      </c>
      <c r="I24" s="157">
        <v>46127</v>
      </c>
      <c r="J24" s="30">
        <f>J27+1</f>
        <v>46127</v>
      </c>
      <c r="K24" s="35"/>
      <c r="L24" s="23"/>
      <c r="M24" s="23"/>
      <c r="N24" s="23"/>
      <c r="O24" s="23"/>
    </row>
    <row r="25" spans="2:15" s="7" customFormat="1" ht="15" customHeight="1" x14ac:dyDescent="0.25">
      <c r="B25" s="82"/>
      <c r="C25" s="188" t="s">
        <v>16</v>
      </c>
      <c r="D25" s="176" t="s">
        <v>157</v>
      </c>
      <c r="E25" s="157">
        <v>46127</v>
      </c>
      <c r="F25" s="176" t="s">
        <v>572</v>
      </c>
      <c r="G25" s="157">
        <v>46127</v>
      </c>
      <c r="H25" s="176" t="s">
        <v>217</v>
      </c>
      <c r="I25" s="157">
        <v>46127</v>
      </c>
      <c r="J25" s="30">
        <f>J20+3</f>
        <v>46126</v>
      </c>
      <c r="K25" s="34" t="s">
        <v>34</v>
      </c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15</v>
      </c>
      <c r="D26" s="156" t="s">
        <v>565</v>
      </c>
      <c r="E26" s="163">
        <v>46127</v>
      </c>
      <c r="F26" s="156" t="s">
        <v>590</v>
      </c>
      <c r="G26" s="164">
        <v>46128</v>
      </c>
      <c r="H26" s="159" t="s">
        <v>589</v>
      </c>
      <c r="I26" s="163">
        <v>46128</v>
      </c>
      <c r="J26" s="30">
        <f>J25</f>
        <v>46126</v>
      </c>
      <c r="K26" s="42"/>
      <c r="L26" s="23"/>
      <c r="M26" s="23"/>
      <c r="N26" s="23"/>
      <c r="O26" s="23"/>
    </row>
    <row r="27" spans="2:15" s="7" customFormat="1" ht="15" customHeight="1" x14ac:dyDescent="0.25">
      <c r="B27" s="32"/>
      <c r="C27" s="143" t="s">
        <v>24</v>
      </c>
      <c r="D27" s="156" t="s">
        <v>63</v>
      </c>
      <c r="E27" s="157">
        <v>46128</v>
      </c>
      <c r="F27" s="156" t="s">
        <v>593</v>
      </c>
      <c r="G27" s="157">
        <v>46128</v>
      </c>
      <c r="H27" s="156" t="s">
        <v>78</v>
      </c>
      <c r="I27" s="157">
        <v>46128</v>
      </c>
      <c r="J27" s="30">
        <f>J26</f>
        <v>46126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JPY159.92-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JPY23.55-</v>
      </c>
      <c r="C32" s="90" t="s">
        <v>22</v>
      </c>
      <c r="D32" s="91" t="s">
        <v>595</v>
      </c>
      <c r="E32" s="92">
        <v>46130</v>
      </c>
      <c r="F32" s="93"/>
      <c r="G32" s="94"/>
      <c r="H32" s="91"/>
      <c r="I32" s="94"/>
      <c r="J32" s="61">
        <f>J23+3</f>
        <v>46130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545</v>
      </c>
      <c r="E36" s="145">
        <v>46117</v>
      </c>
      <c r="F36" s="146" t="s">
        <v>546</v>
      </c>
      <c r="G36" s="147">
        <v>46119</v>
      </c>
      <c r="H36" s="148" t="s">
        <v>547</v>
      </c>
      <c r="I36" s="149">
        <v>46119</v>
      </c>
      <c r="J36" s="30">
        <v>46119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548</v>
      </c>
      <c r="C37" s="150" t="s">
        <v>31</v>
      </c>
      <c r="D37" s="151" t="s">
        <v>540</v>
      </c>
      <c r="E37" s="152">
        <v>46120</v>
      </c>
      <c r="F37" s="151" t="s">
        <v>539</v>
      </c>
      <c r="G37" s="153">
        <v>46120</v>
      </c>
      <c r="H37" s="154" t="s">
        <v>538</v>
      </c>
      <c r="I37" s="152">
        <v>46121</v>
      </c>
      <c r="J37" s="30">
        <f>J36+2</f>
        <v>46121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555</v>
      </c>
      <c r="E38" s="157">
        <v>46122</v>
      </c>
      <c r="F38" s="156" t="s">
        <v>209</v>
      </c>
      <c r="G38" s="158">
        <v>46122</v>
      </c>
      <c r="H38" s="159" t="s">
        <v>49</v>
      </c>
      <c r="I38" s="157">
        <v>46123</v>
      </c>
      <c r="J38" s="30">
        <f>J37+2</f>
        <v>46123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46124</v>
      </c>
      <c r="F41" s="156" t="s">
        <v>554</v>
      </c>
      <c r="G41" s="158">
        <v>46125</v>
      </c>
      <c r="H41" s="159" t="s">
        <v>259</v>
      </c>
      <c r="I41" s="157">
        <v>46125</v>
      </c>
      <c r="J41" s="30">
        <f>J38+1</f>
        <v>46124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55</v>
      </c>
      <c r="E42" s="157">
        <v>46126</v>
      </c>
      <c r="F42" s="156" t="s">
        <v>268</v>
      </c>
      <c r="G42" s="158">
        <v>46126</v>
      </c>
      <c r="H42" s="159" t="s">
        <v>564</v>
      </c>
      <c r="I42" s="157">
        <v>46126</v>
      </c>
      <c r="J42" s="30">
        <f>J44</f>
        <v>46126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63</v>
      </c>
      <c r="E43" s="157">
        <v>46126</v>
      </c>
      <c r="F43" s="156" t="s">
        <v>567</v>
      </c>
      <c r="G43" s="158">
        <v>46126</v>
      </c>
      <c r="H43" s="159" t="s">
        <v>568</v>
      </c>
      <c r="I43" s="163">
        <v>46126</v>
      </c>
      <c r="J43" s="30">
        <f>J41+1</f>
        <v>46125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562</v>
      </c>
      <c r="E44" s="157">
        <v>46126</v>
      </c>
      <c r="F44" s="156" t="s">
        <v>569</v>
      </c>
      <c r="G44" s="158">
        <v>46127</v>
      </c>
      <c r="H44" s="159" t="s">
        <v>432</v>
      </c>
      <c r="I44" s="157">
        <v>46127</v>
      </c>
      <c r="J44" s="30">
        <f>J43+1</f>
        <v>46126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566</v>
      </c>
      <c r="E45" s="157">
        <v>46127</v>
      </c>
      <c r="F45" s="156" t="s">
        <v>573</v>
      </c>
      <c r="G45" s="158">
        <v>46127</v>
      </c>
      <c r="H45" s="159" t="s">
        <v>574</v>
      </c>
      <c r="I45" s="163">
        <v>46127</v>
      </c>
      <c r="J45" s="30">
        <f>J42+1</f>
        <v>46127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594</v>
      </c>
      <c r="E46" s="163">
        <v>46128</v>
      </c>
      <c r="F46" s="176" t="s">
        <v>109</v>
      </c>
      <c r="G46" s="164">
        <v>46128</v>
      </c>
      <c r="H46" s="159" t="s">
        <v>281</v>
      </c>
      <c r="I46" s="163">
        <v>46128</v>
      </c>
      <c r="J46" s="30">
        <f>J45+1</f>
        <v>46128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54</v>
      </c>
      <c r="E50" s="163">
        <v>46130</v>
      </c>
      <c r="F50" s="156" t="s">
        <v>604</v>
      </c>
      <c r="G50" s="164">
        <v>46133</v>
      </c>
      <c r="H50" s="156" t="s">
        <v>605</v>
      </c>
      <c r="I50" s="164">
        <v>46133</v>
      </c>
      <c r="J50" s="115">
        <f>J46+5</f>
        <v>46133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618</v>
      </c>
      <c r="E51" s="219">
        <v>46134</v>
      </c>
      <c r="F51" s="151" t="s">
        <v>620</v>
      </c>
      <c r="G51" s="153">
        <v>46134</v>
      </c>
      <c r="H51" s="154" t="s">
        <v>622</v>
      </c>
      <c r="I51" s="153">
        <v>46134</v>
      </c>
      <c r="J51" s="122">
        <f>J50+1</f>
        <v>46134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JPY159.92-</v>
      </c>
      <c r="C52" s="37" t="s">
        <v>32</v>
      </c>
      <c r="D52" s="38" t="s">
        <v>607</v>
      </c>
      <c r="E52" s="44">
        <v>46135</v>
      </c>
      <c r="F52" s="38" t="s">
        <v>609</v>
      </c>
      <c r="G52" s="43">
        <v>46136</v>
      </c>
      <c r="H52" s="41" t="s">
        <v>608</v>
      </c>
      <c r="I52" s="43">
        <v>46137</v>
      </c>
      <c r="J52" s="30">
        <f>J51+3</f>
        <v>46137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JPY23.55-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36563DE5-C7B2-4CA6-B5CB-C2417D3CD6BD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073D61-4F94-433E-9145-44AE7FBDC406}">
  <sheetPr>
    <pageSetUpPr fitToPage="1"/>
  </sheetPr>
  <dimension ref="A1:AX7702"/>
  <sheetViews>
    <sheetView view="pageBreakPreview" zoomScaleNormal="100" zoomScaleSheetLayoutView="100" workbookViewId="0">
      <selection activeCell="D23" sqref="D2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46127.354166666664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494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530</v>
      </c>
      <c r="E5" s="138">
        <v>46119</v>
      </c>
      <c r="F5" s="139" t="s">
        <v>533</v>
      </c>
      <c r="G5" s="140">
        <v>46120</v>
      </c>
      <c r="H5" s="139" t="s">
        <v>532</v>
      </c>
      <c r="I5" s="141">
        <v>46121</v>
      </c>
      <c r="J5" s="21">
        <v>46119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37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497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15</v>
      </c>
      <c r="D8" s="156" t="s">
        <v>556</v>
      </c>
      <c r="E8" s="163">
        <v>46123</v>
      </c>
      <c r="F8" s="156" t="s">
        <v>512</v>
      </c>
      <c r="G8" s="164">
        <v>46123</v>
      </c>
      <c r="H8" s="159" t="s">
        <v>124</v>
      </c>
      <c r="I8" s="164">
        <v>46123</v>
      </c>
      <c r="J8" s="30">
        <f>J13+1</f>
        <v>46122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16</v>
      </c>
      <c r="D9" s="156" t="s">
        <v>47</v>
      </c>
      <c r="E9" s="163">
        <v>46123</v>
      </c>
      <c r="F9" s="156" t="s">
        <v>129</v>
      </c>
      <c r="G9" s="158">
        <v>46123</v>
      </c>
      <c r="H9" s="159" t="s">
        <v>157</v>
      </c>
      <c r="I9" s="164">
        <v>46123</v>
      </c>
      <c r="J9" s="30">
        <f>J8</f>
        <v>46122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118</v>
      </c>
      <c r="D10" s="156" t="s">
        <v>557</v>
      </c>
      <c r="E10" s="164">
        <v>46123</v>
      </c>
      <c r="F10" s="156" t="s">
        <v>195</v>
      </c>
      <c r="G10" s="158">
        <v>46124</v>
      </c>
      <c r="H10" s="159" t="s">
        <v>553</v>
      </c>
      <c r="I10" s="164">
        <v>46124</v>
      </c>
      <c r="J10" s="30">
        <f>J9+1</f>
        <v>46123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25</v>
      </c>
      <c r="D11" s="156" t="s">
        <v>147</v>
      </c>
      <c r="E11" s="163">
        <v>46124</v>
      </c>
      <c r="F11" s="156" t="s">
        <v>413</v>
      </c>
      <c r="G11" s="164">
        <v>46124</v>
      </c>
      <c r="H11" s="159" t="s">
        <v>558</v>
      </c>
      <c r="I11" s="157">
        <v>46124</v>
      </c>
      <c r="J11" s="30">
        <f>J10</f>
        <v>46123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65" t="s">
        <v>26</v>
      </c>
      <c r="D12" s="156" t="s">
        <v>42</v>
      </c>
      <c r="E12" s="164">
        <v>46125</v>
      </c>
      <c r="F12" s="156" t="s">
        <v>314</v>
      </c>
      <c r="G12" s="164">
        <v>46125</v>
      </c>
      <c r="H12" s="159" t="s">
        <v>259</v>
      </c>
      <c r="I12" s="164">
        <v>46125</v>
      </c>
      <c r="J12" s="30">
        <f>J11+1</f>
        <v>46124</v>
      </c>
      <c r="K12" s="35" t="s">
        <v>499</v>
      </c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14</v>
      </c>
      <c r="D13" s="156" t="s">
        <v>63</v>
      </c>
      <c r="E13" s="157">
        <v>46125</v>
      </c>
      <c r="F13" s="156" t="s">
        <v>178</v>
      </c>
      <c r="G13" s="158">
        <v>46125</v>
      </c>
      <c r="H13" s="159" t="s">
        <v>72</v>
      </c>
      <c r="I13" s="157">
        <v>46125</v>
      </c>
      <c r="J13" s="30">
        <f>J5+2</f>
        <v>46121</v>
      </c>
      <c r="K13" s="34" t="s">
        <v>34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495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516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517</v>
      </c>
      <c r="C17" s="55" t="s">
        <v>11</v>
      </c>
      <c r="D17" s="56" t="s">
        <v>563</v>
      </c>
      <c r="E17" s="57">
        <v>46127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46</v>
      </c>
      <c r="E20" s="145">
        <v>46115</v>
      </c>
      <c r="F20" s="185" t="s">
        <v>389</v>
      </c>
      <c r="G20" s="141">
        <v>46115</v>
      </c>
      <c r="H20" s="186" t="s">
        <v>519</v>
      </c>
      <c r="I20" s="187">
        <v>46116</v>
      </c>
      <c r="J20" s="21">
        <v>46115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12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498</v>
      </c>
      <c r="C22" s="143" t="s">
        <v>14</v>
      </c>
      <c r="D22" s="146" t="s">
        <v>46</v>
      </c>
      <c r="E22" s="192">
        <v>46118</v>
      </c>
      <c r="F22" s="151" t="s">
        <v>346</v>
      </c>
      <c r="G22" s="157">
        <v>46118</v>
      </c>
      <c r="H22" s="156" t="s">
        <v>523</v>
      </c>
      <c r="I22" s="158">
        <v>46118</v>
      </c>
      <c r="J22" s="30">
        <f>J20+2</f>
        <v>46117</v>
      </c>
      <c r="K22" s="78" t="s">
        <v>499</v>
      </c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15</v>
      </c>
      <c r="D23" s="156" t="s">
        <v>520</v>
      </c>
      <c r="E23" s="163">
        <v>46118</v>
      </c>
      <c r="F23" s="156" t="s">
        <v>344</v>
      </c>
      <c r="G23" s="164">
        <v>46119</v>
      </c>
      <c r="H23" s="159" t="s">
        <v>124</v>
      </c>
      <c r="I23" s="163">
        <v>46119</v>
      </c>
      <c r="J23" s="30">
        <f>J24</f>
        <v>46118</v>
      </c>
      <c r="K23" s="42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47</v>
      </c>
      <c r="E24" s="157">
        <v>46119</v>
      </c>
      <c r="F24" s="176" t="s">
        <v>527</v>
      </c>
      <c r="G24" s="157">
        <v>46119</v>
      </c>
      <c r="H24" s="176" t="s">
        <v>526</v>
      </c>
      <c r="I24" s="157">
        <v>46119</v>
      </c>
      <c r="J24" s="30">
        <f>J20+3</f>
        <v>46118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24</v>
      </c>
      <c r="D25" s="156" t="s">
        <v>521</v>
      </c>
      <c r="E25" s="157">
        <v>46119</v>
      </c>
      <c r="F25" s="156" t="s">
        <v>67</v>
      </c>
      <c r="G25" s="157">
        <v>46120</v>
      </c>
      <c r="H25" s="156" t="s">
        <v>432</v>
      </c>
      <c r="I25" s="157">
        <v>46120</v>
      </c>
      <c r="J25" s="30">
        <f>J23</f>
        <v>46118</v>
      </c>
      <c r="K25" s="83"/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118</v>
      </c>
      <c r="D26" s="176" t="s">
        <v>197</v>
      </c>
      <c r="E26" s="157">
        <v>46120</v>
      </c>
      <c r="F26" s="176" t="s">
        <v>531</v>
      </c>
      <c r="G26" s="157">
        <v>46120</v>
      </c>
      <c r="H26" s="176" t="s">
        <v>325</v>
      </c>
      <c r="I26" s="157">
        <v>46120</v>
      </c>
      <c r="J26" s="30">
        <f>J27</f>
        <v>46119</v>
      </c>
      <c r="K26" s="31" t="s">
        <v>499</v>
      </c>
      <c r="L26" s="23"/>
      <c r="M26" s="23"/>
      <c r="N26" s="23"/>
      <c r="O26" s="23"/>
    </row>
    <row r="27" spans="2:15" s="7" customFormat="1" ht="15" customHeight="1" x14ac:dyDescent="0.25">
      <c r="B27" s="84"/>
      <c r="C27" s="188" t="s">
        <v>25</v>
      </c>
      <c r="D27" s="156" t="s">
        <v>536</v>
      </c>
      <c r="E27" s="157">
        <v>46121</v>
      </c>
      <c r="F27" s="156" t="s">
        <v>195</v>
      </c>
      <c r="G27" s="157">
        <v>46121</v>
      </c>
      <c r="H27" s="156" t="s">
        <v>148</v>
      </c>
      <c r="I27" s="157">
        <v>46121</v>
      </c>
      <c r="J27" s="30">
        <f>J25+1</f>
        <v>46119</v>
      </c>
      <c r="K27" s="35"/>
      <c r="L27" s="23"/>
      <c r="M27" s="23"/>
      <c r="N27" s="23"/>
      <c r="O27" s="23"/>
    </row>
    <row r="28" spans="2:15" s="7" customFormat="1" ht="15" customHeight="1" x14ac:dyDescent="0.25">
      <c r="B28" s="85"/>
      <c r="C28" s="52" t="s">
        <v>26</v>
      </c>
      <c r="D28" s="47"/>
      <c r="E28" s="44"/>
      <c r="F28" s="38"/>
      <c r="G28" s="44"/>
      <c r="H28" s="38"/>
      <c r="I28" s="44"/>
      <c r="J28" s="30"/>
      <c r="K28" s="83" t="s">
        <v>23</v>
      </c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JPY159.72-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JPY23.38-</v>
      </c>
      <c r="C32" s="90" t="s">
        <v>22</v>
      </c>
      <c r="D32" s="91" t="s">
        <v>537</v>
      </c>
      <c r="E32" s="92">
        <v>46123</v>
      </c>
      <c r="F32" s="93"/>
      <c r="G32" s="94"/>
      <c r="H32" s="91"/>
      <c r="I32" s="94"/>
      <c r="J32" s="61">
        <f>J27+3</f>
        <v>46122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506</v>
      </c>
      <c r="E36" s="145">
        <v>46112</v>
      </c>
      <c r="F36" s="146" t="s">
        <v>503</v>
      </c>
      <c r="G36" s="147">
        <v>46112</v>
      </c>
      <c r="H36" s="148" t="s">
        <v>504</v>
      </c>
      <c r="I36" s="149">
        <v>46113</v>
      </c>
      <c r="J36" s="30">
        <v>46112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496</v>
      </c>
      <c r="C37" s="150" t="s">
        <v>31</v>
      </c>
      <c r="D37" s="151" t="s">
        <v>505</v>
      </c>
      <c r="E37" s="152">
        <v>46113</v>
      </c>
      <c r="F37" s="151" t="s">
        <v>507</v>
      </c>
      <c r="G37" s="153">
        <v>46113</v>
      </c>
      <c r="H37" s="154" t="s">
        <v>512</v>
      </c>
      <c r="I37" s="152">
        <v>46114</v>
      </c>
      <c r="J37" s="30">
        <f>J36+2</f>
        <v>46114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144</v>
      </c>
      <c r="E38" s="157">
        <v>46115</v>
      </c>
      <c r="F38" s="156" t="s">
        <v>460</v>
      </c>
      <c r="G38" s="158">
        <v>46116</v>
      </c>
      <c r="H38" s="159" t="s">
        <v>411</v>
      </c>
      <c r="I38" s="157">
        <v>46117</v>
      </c>
      <c r="J38" s="30">
        <f>J37+2</f>
        <v>46116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522</v>
      </c>
      <c r="E41" s="157">
        <v>46118</v>
      </c>
      <c r="F41" s="156" t="s">
        <v>125</v>
      </c>
      <c r="G41" s="158">
        <v>46118</v>
      </c>
      <c r="H41" s="159" t="s">
        <v>49</v>
      </c>
      <c r="I41" s="157">
        <v>46118</v>
      </c>
      <c r="J41" s="30">
        <f>J38+1</f>
        <v>46117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528</v>
      </c>
      <c r="E42" s="157">
        <v>46119</v>
      </c>
      <c r="F42" s="156" t="s">
        <v>305</v>
      </c>
      <c r="G42" s="158">
        <v>46119</v>
      </c>
      <c r="H42" s="159" t="s">
        <v>90</v>
      </c>
      <c r="I42" s="163">
        <v>46119</v>
      </c>
      <c r="J42" s="30">
        <f>J45+1</f>
        <v>46120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524</v>
      </c>
      <c r="E43" s="157">
        <v>46120</v>
      </c>
      <c r="F43" s="156" t="s">
        <v>525</v>
      </c>
      <c r="G43" s="158">
        <v>46120</v>
      </c>
      <c r="H43" s="159" t="s">
        <v>387</v>
      </c>
      <c r="I43" s="157">
        <v>46120</v>
      </c>
      <c r="J43" s="30">
        <f>J44+1</f>
        <v>46119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63</v>
      </c>
      <c r="E44" s="157">
        <v>46120</v>
      </c>
      <c r="F44" s="156" t="s">
        <v>110</v>
      </c>
      <c r="G44" s="158">
        <v>46120</v>
      </c>
      <c r="H44" s="159" t="s">
        <v>389</v>
      </c>
      <c r="I44" s="163">
        <v>46120</v>
      </c>
      <c r="J44" s="30">
        <f>J41+1</f>
        <v>46118</v>
      </c>
      <c r="K44" s="34" t="s">
        <v>34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164</v>
      </c>
      <c r="E45" s="157">
        <v>46120</v>
      </c>
      <c r="F45" s="156" t="s">
        <v>535</v>
      </c>
      <c r="G45" s="158">
        <v>46121</v>
      </c>
      <c r="H45" s="159" t="s">
        <v>534</v>
      </c>
      <c r="I45" s="157">
        <v>46121</v>
      </c>
      <c r="J45" s="30">
        <f>J43</f>
        <v>46119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169</v>
      </c>
      <c r="E46" s="163">
        <v>46121</v>
      </c>
      <c r="F46" s="176" t="s">
        <v>67</v>
      </c>
      <c r="G46" s="164">
        <v>46122</v>
      </c>
      <c r="H46" s="159" t="s">
        <v>552</v>
      </c>
      <c r="I46" s="163">
        <v>46122</v>
      </c>
      <c r="J46" s="30">
        <f>J42+1</f>
        <v>46121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235</v>
      </c>
      <c r="E50" s="163">
        <v>46124</v>
      </c>
      <c r="F50" s="156" t="s">
        <v>323</v>
      </c>
      <c r="G50" s="164">
        <v>46126</v>
      </c>
      <c r="H50" s="156" t="s">
        <v>189</v>
      </c>
      <c r="I50" s="164">
        <v>46126</v>
      </c>
      <c r="J50" s="115">
        <f>J46+5</f>
        <v>46126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47</v>
      </c>
      <c r="E51" s="219">
        <v>46127</v>
      </c>
      <c r="F51" s="151" t="s">
        <v>578</v>
      </c>
      <c r="G51" s="153">
        <v>46127</v>
      </c>
      <c r="H51" s="154" t="s">
        <v>411</v>
      </c>
      <c r="I51" s="153">
        <v>46128</v>
      </c>
      <c r="J51" s="122">
        <f>J50+1</f>
        <v>46127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JPY159.72-</v>
      </c>
      <c r="C52" s="37" t="s">
        <v>32</v>
      </c>
      <c r="D52" s="38" t="s">
        <v>577</v>
      </c>
      <c r="E52" s="44">
        <v>46129</v>
      </c>
      <c r="F52" s="38"/>
      <c r="G52" s="43"/>
      <c r="H52" s="41"/>
      <c r="I52" s="43"/>
      <c r="J52" s="30">
        <f>J51+3</f>
        <v>46130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A71F22D4-CF41-4256-95DE-858B81BC6054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view="pageBreakPreview" topLeftCell="A14" zoomScaleNormal="100" zoomScaleSheetLayoutView="100" workbookViewId="0">
      <selection activeCell="B37" sqref="B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46120.354166666664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445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479</v>
      </c>
      <c r="E20" s="145">
        <v>46109</v>
      </c>
      <c r="F20" s="185" t="s">
        <v>487</v>
      </c>
      <c r="G20" s="141">
        <v>46109</v>
      </c>
      <c r="H20" s="186" t="s">
        <v>486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188" t="s">
        <v>16</v>
      </c>
      <c r="D23" s="176" t="s">
        <v>44</v>
      </c>
      <c r="E23" s="157">
        <v>46112</v>
      </c>
      <c r="F23" s="176" t="s">
        <v>489</v>
      </c>
      <c r="G23" s="157">
        <v>46112</v>
      </c>
      <c r="H23" s="176" t="s">
        <v>490</v>
      </c>
      <c r="I23" s="157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24</v>
      </c>
      <c r="D24" s="156" t="s">
        <v>327</v>
      </c>
      <c r="E24" s="157">
        <v>46112</v>
      </c>
      <c r="F24" s="156" t="s">
        <v>412</v>
      </c>
      <c r="G24" s="157">
        <v>46112</v>
      </c>
      <c r="H24" s="156" t="s">
        <v>460</v>
      </c>
      <c r="I24" s="157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513</v>
      </c>
      <c r="E25" s="163">
        <v>46112</v>
      </c>
      <c r="F25" s="156" t="s">
        <v>201</v>
      </c>
      <c r="G25" s="164">
        <v>46113</v>
      </c>
      <c r="H25" s="159" t="s">
        <v>65</v>
      </c>
      <c r="I25" s="163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180</v>
      </c>
      <c r="E26" s="157">
        <v>46114</v>
      </c>
      <c r="F26" s="156" t="s">
        <v>205</v>
      </c>
      <c r="G26" s="157">
        <v>46114</v>
      </c>
      <c r="H26" s="156" t="s">
        <v>125</v>
      </c>
      <c r="I26" s="157">
        <v>46114</v>
      </c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48</v>
      </c>
      <c r="E27" s="157">
        <v>46114</v>
      </c>
      <c r="F27" s="156" t="s">
        <v>393</v>
      </c>
      <c r="G27" s="157">
        <v>46114</v>
      </c>
      <c r="H27" s="156" t="s">
        <v>90</v>
      </c>
      <c r="I27" s="157">
        <v>46114</v>
      </c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 t="s">
        <v>515</v>
      </c>
      <c r="E32" s="92">
        <v>46116</v>
      </c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480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24</v>
      </c>
      <c r="D42" s="156" t="s">
        <v>488</v>
      </c>
      <c r="E42" s="157">
        <v>46112</v>
      </c>
      <c r="F42" s="156" t="s">
        <v>410</v>
      </c>
      <c r="G42" s="158">
        <v>46112</v>
      </c>
      <c r="H42" s="159" t="s">
        <v>359</v>
      </c>
      <c r="I42" s="157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48</v>
      </c>
      <c r="E43" s="157">
        <v>46112</v>
      </c>
      <c r="F43" s="156" t="s">
        <v>180</v>
      </c>
      <c r="G43" s="158">
        <v>46113</v>
      </c>
      <c r="H43" s="159" t="s">
        <v>391</v>
      </c>
      <c r="I43" s="163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197</v>
      </c>
      <c r="E44" s="157">
        <v>46113</v>
      </c>
      <c r="F44" s="156" t="s">
        <v>210</v>
      </c>
      <c r="G44" s="158">
        <v>46113</v>
      </c>
      <c r="H44" s="159" t="s">
        <v>82</v>
      </c>
      <c r="I44" s="157">
        <v>46114</v>
      </c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156</v>
      </c>
      <c r="E45" s="157">
        <v>46114</v>
      </c>
      <c r="F45" s="156" t="s">
        <v>306</v>
      </c>
      <c r="G45" s="158">
        <v>46114</v>
      </c>
      <c r="H45" s="159" t="s">
        <v>514</v>
      </c>
      <c r="I45" s="163">
        <v>46114</v>
      </c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492</v>
      </c>
      <c r="E46" s="163">
        <v>46115</v>
      </c>
      <c r="F46" s="176" t="s">
        <v>518</v>
      </c>
      <c r="G46" s="164">
        <v>46115</v>
      </c>
      <c r="H46" s="159" t="s">
        <v>296</v>
      </c>
      <c r="I46" s="163">
        <v>46115</v>
      </c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213" t="s">
        <v>29</v>
      </c>
      <c r="D50" s="156" t="s">
        <v>73</v>
      </c>
      <c r="E50" s="163">
        <v>46117</v>
      </c>
      <c r="F50" s="156" t="s">
        <v>529</v>
      </c>
      <c r="G50" s="164">
        <v>46119</v>
      </c>
      <c r="H50" s="156" t="s">
        <v>49</v>
      </c>
      <c r="I50" s="164">
        <v>46119</v>
      </c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50" t="s">
        <v>31</v>
      </c>
      <c r="D51" s="218" t="s">
        <v>84</v>
      </c>
      <c r="E51" s="219">
        <v>46120</v>
      </c>
      <c r="F51" s="151" t="s">
        <v>292</v>
      </c>
      <c r="G51" s="153">
        <v>46120</v>
      </c>
      <c r="H51" s="154" t="s">
        <v>411</v>
      </c>
      <c r="I51" s="153">
        <v>46121</v>
      </c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 t="s">
        <v>541</v>
      </c>
      <c r="E52" s="44">
        <v>46121</v>
      </c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4" zoomScaleNormal="100" zoomScaleSheetLayoutView="100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20" t="s">
        <v>0</v>
      </c>
      <c r="C1" s="220"/>
      <c r="D1" s="2"/>
      <c r="E1" s="2"/>
      <c r="F1" s="2"/>
      <c r="G1" s="2"/>
      <c r="H1" s="2"/>
      <c r="I1" s="221">
        <v>46113.354166666664</v>
      </c>
      <c r="J1" s="221"/>
      <c r="K1" s="3"/>
      <c r="L1" s="4"/>
      <c r="M1" s="4"/>
      <c r="N1" s="5"/>
      <c r="O1" s="6"/>
    </row>
    <row r="2" spans="2:15" s="7" customFormat="1" ht="13.5" customHeight="1" x14ac:dyDescent="0.25">
      <c r="B2" s="222" t="s">
        <v>419</v>
      </c>
      <c r="C2" s="222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3" t="s">
        <v>5</v>
      </c>
      <c r="E4" s="224"/>
      <c r="F4" s="223" t="s">
        <v>6</v>
      </c>
      <c r="G4" s="224"/>
      <c r="H4" s="225" t="s">
        <v>7</v>
      </c>
      <c r="I4" s="226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197</v>
      </c>
      <c r="E8" s="164">
        <v>46111</v>
      </c>
      <c r="F8" s="156" t="s">
        <v>459</v>
      </c>
      <c r="G8" s="158">
        <v>46111</v>
      </c>
      <c r="H8" s="159" t="s">
        <v>475</v>
      </c>
      <c r="I8" s="164">
        <v>46111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501</v>
      </c>
      <c r="E9" s="163">
        <v>46112</v>
      </c>
      <c r="F9" s="156" t="s">
        <v>91</v>
      </c>
      <c r="G9" s="164">
        <v>46112</v>
      </c>
      <c r="H9" s="159" t="s">
        <v>502</v>
      </c>
      <c r="I9" s="157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509</v>
      </c>
      <c r="E10" s="157" t="s">
        <v>508</v>
      </c>
      <c r="F10" s="156" t="s">
        <v>510</v>
      </c>
      <c r="G10" s="158">
        <v>46113</v>
      </c>
      <c r="H10" s="159" t="s">
        <v>147</v>
      </c>
      <c r="I10" s="157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 t="s">
        <v>511</v>
      </c>
      <c r="E17" s="57">
        <v>46115</v>
      </c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3" t="s">
        <v>5</v>
      </c>
      <c r="E19" s="224"/>
      <c r="F19" s="223" t="s">
        <v>6</v>
      </c>
      <c r="G19" s="224"/>
      <c r="H19" s="225" t="s">
        <v>7</v>
      </c>
      <c r="I19" s="226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3" t="s">
        <v>5</v>
      </c>
      <c r="E34" s="224"/>
      <c r="F34" s="223" t="s">
        <v>6</v>
      </c>
      <c r="G34" s="224"/>
      <c r="H34" s="225" t="s">
        <v>7</v>
      </c>
      <c r="I34" s="226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476</v>
      </c>
      <c r="E44" s="157">
        <v>46108</v>
      </c>
      <c r="F44" s="156" t="s">
        <v>477</v>
      </c>
      <c r="G44" s="158">
        <v>46108</v>
      </c>
      <c r="H44" s="159" t="s">
        <v>478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481</v>
      </c>
      <c r="G45" s="158">
        <v>46109</v>
      </c>
      <c r="H45" s="159" t="s">
        <v>482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483</v>
      </c>
      <c r="E46" s="163">
        <v>46109</v>
      </c>
      <c r="F46" s="176" t="s">
        <v>484</v>
      </c>
      <c r="G46" s="164">
        <v>46110</v>
      </c>
      <c r="H46" s="159" t="s">
        <v>485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491</v>
      </c>
      <c r="E50" s="39">
        <v>46112</v>
      </c>
      <c r="F50" s="38" t="s">
        <v>500</v>
      </c>
      <c r="G50" s="40">
        <v>46112</v>
      </c>
      <c r="H50" s="38" t="s">
        <v>493</v>
      </c>
      <c r="I50" s="40">
        <v>46113</v>
      </c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20</vt:i4>
      </vt:variant>
      <vt:variant>
        <vt:lpstr>名前付き一覧</vt:lpstr>
      </vt:variant>
      <vt:variant>
        <vt:i4>20</vt:i4>
      </vt:variant>
    </vt:vector>
  </HeadingPairs>
  <TitlesOfParts>
    <vt:vector size="40" baseType="lpstr">
      <vt:lpstr>WK21・2026</vt:lpstr>
      <vt:lpstr>WK20・2026</vt:lpstr>
      <vt:lpstr>WK19・2026</vt:lpstr>
      <vt:lpstr>WK18・2026</vt:lpstr>
      <vt:lpstr>WK17・2026</vt:lpstr>
      <vt:lpstr>WK16・2026</vt:lpstr>
      <vt:lpstr>WK15・2026</vt:lpstr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  <vt:lpstr>WK15・2026!Print_Area</vt:lpstr>
      <vt:lpstr>WK16・2026!Print_Area</vt:lpstr>
      <vt:lpstr>WK17・2026!Print_Area</vt:lpstr>
      <vt:lpstr>WK18・2026!Print_Area</vt:lpstr>
      <vt:lpstr>WK19・2026!Print_Area</vt:lpstr>
      <vt:lpstr>WK20・2026!Print_Area</vt:lpstr>
      <vt:lpstr>WK21・2026!Print_Area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2026-05-19T01:01:20Z</dcterms:modified>
</cp:coreProperties>
</file>