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35E6397D-28A2-4351-B3E2-FC9803121AFF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7・2026" sheetId="27" r:id="rId1"/>
    <sheet name="WK26・2026" sheetId="26" r:id="rId2"/>
    <sheet name="WK25・2026" sheetId="25" r:id="rId3"/>
    <sheet name="WK24・2026" sheetId="24" r:id="rId4"/>
    <sheet name="WK23・2026" sheetId="23" r:id="rId5"/>
    <sheet name="WK22・2026 " sheetId="22" r:id="rId6"/>
    <sheet name="WK21・2026" sheetId="21" r:id="rId7"/>
    <sheet name="WK20・2026" sheetId="20" r:id="rId8"/>
    <sheet name="WK19・2026" sheetId="19" r:id="rId9"/>
    <sheet name="WK18・2026" sheetId="17" r:id="rId10"/>
    <sheet name="WK17・2026" sheetId="16" r:id="rId11"/>
    <sheet name="WK16・2026" sheetId="15" r:id="rId12"/>
    <sheet name="WK15・2026" sheetId="14" r:id="rId13"/>
    <sheet name="WK14・2026" sheetId="13" r:id="rId14"/>
    <sheet name="WK13・2026" sheetId="12" r:id="rId15"/>
    <sheet name="WK12・2026" sheetId="1" r:id="rId16"/>
    <sheet name="WK11・2026" sheetId="2" r:id="rId17"/>
    <sheet name="WK10・2026" sheetId="3" r:id="rId18"/>
    <sheet name="WK09・2026" sheetId="4" r:id="rId19"/>
    <sheet name="WK08・2026" sheetId="5" r:id="rId20"/>
    <sheet name="WK07・2026" sheetId="6" r:id="rId21"/>
    <sheet name="WK06・2026" sheetId="7" r:id="rId22"/>
    <sheet name="WK05・2026" sheetId="8" r:id="rId23"/>
    <sheet name="WK04・2026" sheetId="9" r:id="rId24"/>
    <sheet name="WK03・2026" sheetId="10" r:id="rId25"/>
    <sheet name="WK02・2026" sheetId="11" r:id="rId26"/>
  </sheets>
  <definedNames>
    <definedName name="_xlnm.Print_Area" localSheetId="25">WK02・2026!$A$1:$O$56</definedName>
    <definedName name="_xlnm.Print_Area" localSheetId="24">WK03・2026!$A$1:$O$56</definedName>
    <definedName name="_xlnm.Print_Area" localSheetId="23">WK04・2026!$A$1:$O$56</definedName>
    <definedName name="_xlnm.Print_Area" localSheetId="22">WK05・2026!$A$1:$O$56</definedName>
    <definedName name="_xlnm.Print_Area" localSheetId="21">WK06・2026!$A$1:$O$56</definedName>
    <definedName name="_xlnm.Print_Area" localSheetId="20">WK07・2026!$A$1:$O$56</definedName>
    <definedName name="_xlnm.Print_Area" localSheetId="19">WK08・2026!$A$1:$O$56</definedName>
    <definedName name="_xlnm.Print_Area" localSheetId="18">WK09・2026!$A$1:$O$56</definedName>
    <definedName name="_xlnm.Print_Area" localSheetId="17">WK10・2026!$A$1:$O$56</definedName>
    <definedName name="_xlnm.Print_Area" localSheetId="16">WK11・2026!$A$1:$O$56</definedName>
    <definedName name="_xlnm.Print_Area" localSheetId="15">WK12・2026!$A$1:$O$56</definedName>
    <definedName name="_xlnm.Print_Area" localSheetId="14">WK13・2026!$A$1:$O$56</definedName>
    <definedName name="_xlnm.Print_Area" localSheetId="13">WK14・2026!$A$1:$O$56</definedName>
    <definedName name="_xlnm.Print_Area" localSheetId="12">WK15・2026!$A$1:$O$56</definedName>
    <definedName name="_xlnm.Print_Area" localSheetId="11">WK16・2026!$A$1:$O$56</definedName>
    <definedName name="_xlnm.Print_Area" localSheetId="10">WK17・2026!$A$1:$O$56</definedName>
    <definedName name="_xlnm.Print_Area" localSheetId="9">WK18・2026!$A$1:$O$56</definedName>
    <definedName name="_xlnm.Print_Area" localSheetId="8">WK19・2026!$A$1:$O$56</definedName>
    <definedName name="_xlnm.Print_Area" localSheetId="7">WK20・2026!$A$1:$O$56</definedName>
    <definedName name="_xlnm.Print_Area" localSheetId="6">WK21・2026!$A$1:$O$56</definedName>
    <definedName name="_xlnm.Print_Area" localSheetId="5">'WK22・2026 '!$A$1:$O$56</definedName>
    <definedName name="_xlnm.Print_Area" localSheetId="4">WK23・2026!$A$1:$O$56</definedName>
    <definedName name="_xlnm.Print_Area" localSheetId="3">WK24・2026!$A$1:$O$56</definedName>
    <definedName name="_xlnm.Print_Area" localSheetId="2">WK25・2026!$A$1:$O$56</definedName>
    <definedName name="_xlnm.Print_Area" localSheetId="1">WK26・2026!$A$1:$O$56</definedName>
    <definedName name="_xlnm.Print_Area" localSheetId="0">WK27・2026!$A$1:$O$56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7" l="1"/>
  <c r="B52" i="27"/>
  <c r="B51" i="27"/>
  <c r="J37" i="27"/>
  <c r="J38" i="27" s="1"/>
  <c r="J41" i="27" s="1"/>
  <c r="J43" i="27" s="1"/>
  <c r="J42" i="27" s="1"/>
  <c r="J44" i="27" s="1"/>
  <c r="J45" i="27" s="1"/>
  <c r="J46" i="27" s="1"/>
  <c r="J50" i="27" s="1"/>
  <c r="J51" i="27" s="1"/>
  <c r="J52" i="27" s="1"/>
  <c r="B32" i="27"/>
  <c r="B31" i="27"/>
  <c r="B30" i="27"/>
  <c r="J25" i="27"/>
  <c r="J26" i="27" s="1"/>
  <c r="J27" i="27" s="1"/>
  <c r="J23" i="27" s="1"/>
  <c r="J24" i="27" s="1"/>
  <c r="J32" i="27" s="1"/>
  <c r="J8" i="27"/>
  <c r="J9" i="27" s="1"/>
  <c r="J10" i="27" s="1"/>
  <c r="J11" i="27" s="1"/>
  <c r="J12" i="27" s="1"/>
  <c r="J17" i="27" s="1"/>
  <c r="B53" i="26"/>
  <c r="B52" i="26"/>
  <c r="B51" i="26"/>
  <c r="J37" i="26"/>
  <c r="J38" i="26" s="1"/>
  <c r="J41" i="26" s="1"/>
  <c r="J42" i="26" s="1"/>
  <c r="J43" i="26" s="1"/>
  <c r="J44" i="26" s="1"/>
  <c r="J45" i="26" s="1"/>
  <c r="J46" i="26" s="1"/>
  <c r="J50" i="26" s="1"/>
  <c r="J51" i="26" s="1"/>
  <c r="J52" i="26" s="1"/>
  <c r="B32" i="26"/>
  <c r="B31" i="26"/>
  <c r="B30" i="26"/>
  <c r="J25" i="26"/>
  <c r="J27" i="26" s="1"/>
  <c r="J26" i="26" s="1"/>
  <c r="J23" i="26" s="1"/>
  <c r="J24" i="26" s="1"/>
  <c r="J32" i="26" s="1"/>
  <c r="J12" i="26"/>
  <c r="J9" i="26" s="1"/>
  <c r="J8" i="26" s="1"/>
  <c r="J10" i="26" s="1"/>
  <c r="J11" i="26" s="1"/>
  <c r="J17" i="26" s="1"/>
  <c r="B53" i="25"/>
  <c r="B52" i="25"/>
  <c r="B51" i="25"/>
  <c r="J37" i="25"/>
  <c r="J38" i="25" s="1"/>
  <c r="J41" i="25" s="1"/>
  <c r="J43" i="25" s="1"/>
  <c r="J42" i="25" s="1"/>
  <c r="J44" i="25" s="1"/>
  <c r="J45" i="25" s="1"/>
  <c r="J46" i="25" s="1"/>
  <c r="J52" i="25" s="1"/>
  <c r="B32" i="25"/>
  <c r="B31" i="25"/>
  <c r="B30" i="25"/>
  <c r="J25" i="25"/>
  <c r="J24" i="25" s="1"/>
  <c r="J23" i="25" s="1"/>
  <c r="J26" i="25" s="1"/>
  <c r="J27" i="25" s="1"/>
  <c r="J32" i="25" s="1"/>
  <c r="J8" i="25"/>
  <c r="J10" i="25" s="1"/>
  <c r="J9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<sst xmlns="http://schemas.openxmlformats.org/spreadsheetml/2006/main" count="3431" uniqueCount="973">
  <si>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</si>
  <si>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</si>
  <si>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</si>
  <si>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</si>
  <si>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</si>
  <si>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</si>
  <si>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</si>
  <si>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</si>
  <si>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</si>
  <si>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</si>
  <si>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</si>
  <si>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</si>
  <si>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</si>
  <si>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</si>
  <si>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</si>
  <si>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</si>
  <si>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</si>
  <si>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</si>
  <si>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</si>
  <si>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</si>
  <si>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</si>
  <si>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</si>
  <si>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</si>
  <si>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</si>
  <si>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</si>
  <si>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</si>
  <si>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</si>
  <si>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</si>
  <si>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</si>
  <si>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</si>
  <si>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</si>
  <si>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</si>
  <si>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</si>
  <si>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</si>
  <si>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</si>
  <si>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</si>
  <si>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</si>
  <si>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</si>
  <si>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</si>
  <si>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</si>
  <si>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</si>
  <si>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</si>
  <si>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</si>
  <si>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</si>
  <si>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</si>
  <si>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</si>
  <si>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</si>
  <si>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</si>
  <si>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</si>
  <si>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</si>
  <si>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</si>
  <si>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</si>
  <si>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</si>
  <si>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</si>
  <si>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</si>
  <si>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</si>
  <si>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</si>
  <si>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</si>
  <si>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</si>
  <si>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</si>
  <si>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</si>
  <si>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</si>
  <si>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</si>
  <si>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</si>
  <si>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</si>
  <si>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</si>
  <si>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</si>
  <si>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</si>
  <si>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</si>
  <si>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</si>
  <si>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</si>
  <si>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</si>
  <si>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</si>
  <si>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</si>
  <si>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</si>
  <si>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</si>
  <si>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</si>
  <si>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</si>
  <si>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</si>
  <si>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</si>
  <si>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</si>
  <si>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</si>
  <si>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</si>
  <si>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</si>
  <si>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</si>
  <si>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</si>
  <si>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</si>
  <si>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</si>
  <si>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</si>
  <si>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</si>
  <si>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</si>
  <si>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</si>
  <si>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</si>
  <si>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</si>
  <si>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</si>
  <si>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</si>
  <si>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</si>
  <si>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</si>
  <si>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</si>
  <si>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</si>
  <si>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</si>
  <si>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</si>
  <si>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</si>
  <si>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</si>
  <si>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</si>
  <si>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</si>
  <si>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</si>
  <si>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</si>
  <si>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</si>
  <si>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</si>
  <si>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</si>
  <si>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</si>
  <si>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</si>
  <si>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</si>
  <si>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</si>
  <si>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</si>
  <si>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</si>
  <si>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</si>
  <si>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</si>
  <si>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</si>
  <si>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</si>
  <si>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</si>
  <si>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</si>
  <si>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</si>
  <si>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</si>
  <si>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</si>
  <si>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</si>
  <si>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</si>
  <si>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</si>
  <si>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</si>
  <si>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</si>
  <si>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</si>
  <si>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</si>
  <si>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</si>
  <si>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</si>
  <si>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</si>
  <si>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</si>
  <si>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</si>
  <si>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</si>
  <si>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</si>
  <si>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</si>
  <si>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</si>
  <si>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</si>
  <si>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</si>
  <si>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</si>
  <si>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</si>
  <si>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</si>
  <si>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</si>
  <si>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</si>
  <si>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</si>
  <si>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</si>
  <si>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</si>
  <si>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</si>
  <si>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</si>
  <si>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</si>
  <si>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</si>
  <si>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</si>
  <si>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</si>
  <si>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</si>
  <si>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</si>
  <si>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</si>
  <si>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</si>
  <si>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</si>
  <si>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</si>
  <si>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</si>
  <si>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</si>
  <si>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</si>
  <si>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</si>
  <si>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</si>
  <si>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</si>
  <si>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</si>
  <si>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</si>
  <si>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</si>
  <si>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</si>
  <si>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</si>
  <si>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</si>
  <si>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</si>
  <si>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</si>
  <si>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</si>
  <si>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</si>
  <si>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</si>
  <si>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</si>
  <si>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</si>
  <si>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</si>
  <si>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</si>
  <si>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</si>
  <si>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</si>
  <si>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</si>
  <si>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</si>
  <si>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</si>
  <si>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</si>
  <si>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</si>
  <si>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</si>
  <si>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</si>
  <si>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</si>
  <si>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</si>
  <si>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</si>
  <si>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</si>
  <si>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</si>
  <si>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</si>
  <si>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</si>
  <si>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</si>
  <si>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</si>
  <si>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</si>
  <si>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</si>
  <si>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</si>
  <si>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</si>
  <si>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</si>
  <si>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</si>
  <si>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</si>
  <si>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</si>
  <si>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</si>
  <si>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</si>
  <si>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</si>
  <si>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</si>
  <si>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</si>
  <si>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</si>
  <si>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</si>
  <si>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</si>
  <si>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</si>
  <si>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</si>
  <si>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</si>
  <si>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</si>
  <si>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</si>
  <si>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</si>
  <si>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</si>
  <si>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</si>
  <si>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</si>
  <si>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</si>
  <si>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</si>
  <si>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</si>
  <si>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</si>
  <si>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</si>
  <si>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</si>
  <si>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</si>
  <si>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</si>
  <si>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</si>
  <si>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</si>
  <si>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</si>
  <si>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</si>
  <si>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</si>
  <si>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</si>
  <si>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</si>
  <si>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</si>
  <si>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</si>
  <si>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</si>
  <si>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</si>
  <si>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</si>
  <si>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</si>
  <si>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</si>
  <si>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</si>
  <si>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</si>
  <si>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</si>
  <si>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</si>
  <si>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</si>
  <si>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</si>
  <si>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</si>
  <si>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</si>
  <si>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</si>
  <si>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</si>
  <si>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</si>
  <si>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</si>
  <si>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</si>
  <si>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</si>
  <si>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</si>
  <si>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</si>
  <si>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</si>
  <si>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</si>
  <si>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</si>
  <si>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</si>
  <si>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</si>
  <si>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</si>
  <si>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</si>
  <si>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</si>
  <si>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</si>
  <si>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</si>
  <si>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</si>
  <si>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</si>
  <si>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</si>
  <si>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</si>
  <si>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</si>
  <si>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</si>
  <si>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</si>
  <si>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</si>
  <si>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</si>
  <si>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</si>
  <si>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</si>
  <si>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</si>
  <si>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</si>
  <si>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</si>
  <si>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</si>
  <si>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</si>
  <si>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</si>
  <si>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</si>
  <si>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</si>
  <si>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</si>
  <si>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</si>
  <si>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</si>
  <si>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</si>
  <si>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</si>
  <si>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</si>
  <si>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</si>
  <si>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</si>
  <si>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</si>
  <si>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</si>
  <si>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</si>
  <si>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</si>
  <si>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</si>
  <si>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</si>
  <si>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</si>
  <si>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</si>
  <si>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</si>
  <si>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</si>
  <si>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</si>
  <si>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</si>
  <si>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</si>
  <si>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</si>
  <si>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</si>
  <si>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</si>
  <si>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</si>
  <si>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</si>
  <si>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</si>
  <si>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</si>
  <si>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</si>
  <si>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</si>
  <si>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</si>
  <si>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</si>
  <si>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</si>
  <si>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</si>
  <si>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</si>
  <si>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</si>
  <si>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</si>
  <si>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</si>
  <si>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</si>
  <si>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</si>
  <si>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</si>
  <si>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</si>
  <si>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</si>
  <si>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</si>
  <si>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</si>
  <si>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</si>
  <si>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</si>
  <si>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</si>
  <si>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</si>
  <si>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</si>
  <si>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</si>
  <si>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</si>
  <si>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</si>
  <si>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</si>
  <si>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</si>
  <si>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</si>
  <si>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</si>
  <si>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</si>
  <si>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</si>
  <si>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</si>
  <si>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</si>
  <si>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</si>
  <si>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</si>
  <si>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</si>
  <si>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</si>
  <si>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</si>
  <si>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</si>
  <si>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</si>
  <si>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</si>
  <si>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</si>
  <si>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</si>
  <si>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</si>
  <si>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</si>
  <si>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</si>
  <si>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</si>
  <si>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</si>
  <si>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</si>
  <si>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</si>
  <si>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</si>
  <si>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</si>
  <si>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</si>
  <si>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</si>
  <si>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</si>
  <si>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</si>
  <si>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</si>
  <si>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</si>
  <si>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</si>
  <si>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</si>
  <si>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</si>
  <si>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</si>
  <si>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</si>
  <si>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</si>
  <si>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</si>
  <si>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</si>
  <si>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</si>
  <si>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</si>
  <si>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</si>
  <si>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</si>
  <si>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</si>
  <si>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</si>
  <si>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</si>
  <si>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</si>
  <si>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</si>
  <si>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</si>
  <si>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</si>
  <si>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</si>
  <si>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</si>
  <si>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</si>
  <si>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</si>
  <si>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</si>
  <si>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</si>
  <si>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</si>
  <si>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</si>
  <si>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</si>
  <si>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</si>
  <si>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</si>
  <si>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</si>
  <si>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</si>
  <si>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</si>
  <si>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</si>
  <si>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</si>
  <si>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</si>
  <si>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</si>
  <si>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</si>
  <si>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</si>
  <si>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</si>
  <si>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</si>
  <si>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</si>
  <si>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</si>
  <si>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</si>
  <si>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</si>
  <si>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</si>
  <si>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</si>
  <si>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</si>
  <si>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</si>
  <si>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</si>
  <si>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</si>
  <si>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</si>
  <si>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</si>
  <si>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</si>
  <si>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</si>
  <si>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</si>
  <si>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</si>
  <si>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</si>
  <si>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</si>
  <si>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</si>
  <si>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</si>
  <si>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</si>
  <si>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</si>
  <si>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</si>
  <si>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</si>
  <si>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</si>
  <si>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</si>
  <si>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</si>
  <si>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</si>
  <si>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</si>
  <si>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</si>
  <si>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</si>
  <si>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</si>
  <si>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</si>
  <si>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</si>
  <si>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</si>
  <si>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</si>
  <si>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</si>
  <si>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</si>
  <si>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</si>
  <si>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</si>
  <si>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</si>
  <si>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</si>
  <si>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</si>
  <si>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</si>
  <si>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</si>
  <si>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</si>
  <si>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</si>
  <si>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</si>
  <si>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</si>
  <si>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</si>
  <si>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</si>
  <si>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</si>
  <si>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</si>
  <si>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</si>
  <si>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</si>
  <si>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</si>
  <si>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</si>
  <si>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</si>
  <si>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</si>
  <si>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</si>
  <si>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</si>
  <si>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</si>
  <si>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</si>
  <si>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</si>
  <si>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</si>
  <si>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</si>
  <si>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</si>
  <si>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</si>
  <si>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</si>
  <si>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</si>
  <si>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</si>
  <si>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</si>
  <si>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</si>
  <si>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</si>
  <si>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</si>
  <si>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</si>
  <si>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</si>
  <si>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</si>
  <si>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</si>
  <si>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</si>
  <si>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</si>
  <si>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</si>
  <si>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</si>
  <si>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</si>
  <si>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</si>
  <si>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</si>
  <si>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</si>
  <si>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</si>
  <si>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</si>
  <si>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</si>
  <si>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</si>
  <si>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</si>
  <si>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</si>
  <si>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</si>
  <si>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</si>
  <si>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</si>
  <si>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</si>
  <si>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</si>
  <si>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</si>
  <si>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</si>
  <si>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</si>
  <si>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</si>
  <si>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</si>
  <si>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</si>
  <si>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</si>
  <si>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</si>
  <si>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</si>
  <si>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</si>
  <si>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</si>
  <si>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</si>
  <si>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</si>
  <si>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</si>
  <si>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</si>
  <si>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</si>
  <si>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</si>
  <si>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</si>
  <si>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</si>
  <si>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</si>
  <si>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</si>
  <si>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</si>
  <si>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</si>
  <si>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</si>
  <si>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</si>
  <si>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</si>
  <si>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</si>
  <si>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</si>
  <si>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</si>
  <si>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</si>
  <si>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</si>
  <si>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</si>
  <si>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</si>
  <si>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</si>
  <si>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</si>
  <si>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</si>
  <si>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</si>
  <si>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</si>
  <si>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</si>
  <si>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</si>
  <si>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</si>
  <si>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</si>
  <si>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</si>
  <si>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</si>
  <si>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</si>
  <si>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</si>
  <si>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</si>
  <si>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</si>
  <si>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</si>
  <si>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</si>
  <si>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</si>
  <si>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</si>
  <si>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</si>
  <si>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</si>
  <si>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</si>
  <si>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</si>
  <si>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</si>
  <si>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</si>
  <si>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</si>
  <si>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</si>
  <si>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</si>
  <si>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</si>
  <si>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</si>
  <si>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</si>
  <si>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</si>
  <si>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</si>
  <si>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</si>
  <si>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</si>
  <si>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</si>
  <si>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</si>
  <si>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</si>
  <si>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</si>
  <si>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</si>
  <si>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</si>
  <si>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</si>
  <si>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</si>
  <si>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</si>
  <si>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</si>
  <si>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</si>
  <si>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</si>
  <si>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</si>
  <si>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</si>
  <si>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</si>
  <si>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</si>
  <si>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</si>
  <si>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</si>
  <si>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</si>
  <si>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</si>
  <si>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</si>
  <si>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</si>
  <si>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</si>
  <si>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</si>
  <si>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</si>
  <si>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</si>
  <si>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</si>
  <si>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</si>
  <si>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</si>
  <si>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</si>
  <si>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</si>
  <si>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</si>
  <si>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</si>
  <si>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</si>
  <si>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</si>
  <si>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</si>
  <si>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</si>
  <si>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</si>
  <si>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</si>
  <si>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</si>
  <si>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</si>
  <si>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</si>
  <si>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</si>
  <si>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</si>
  <si>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</si>
  <si>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</si>
  <si>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</si>
  <si>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</si>
  <si>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</si>
  <si>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</si>
  <si>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</si>
  <si>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</si>
  <si>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</si>
  <si>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</si>
  <si>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</si>
  <si>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</si>
  <si>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</si>
  <si>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</si>
  <si>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</si>
  <si>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</si>
  <si>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</si>
  <si>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</si>
  <si>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</si>
  <si>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</si>
  <si>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</si>
  <si>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</si>
  <si>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</si>
  <si>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</si>
  <si>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</si>
  <si>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</si>
  <si>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</si>
  <si>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</si>
  <si>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</si>
  <si>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</si>
  <si>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</si>
  <si>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</si>
  <si>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</si>
  <si>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</si>
  <si>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</si>
  <si>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</si>
  <si>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</si>
  <si>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</si>
  <si>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</si>
  <si>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</si>
  <si>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</si>
  <si>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</si>
  <si>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</si>
  <si>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</si>
  <si>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</si>
  <si>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</si>
  <si>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</si>
  <si>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</si>
  <si>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</si>
  <si>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</si>
  <si>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</si>
  <si>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</si>
  <si>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</si>
  <si>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</si>
  <si>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</si>
  <si>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</si>
  <si>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</si>
  <si>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</si>
  <si>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</si>
  <si>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</si>
  <si>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</si>
  <si>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</si>
  <si>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</si>
  <si>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</si>
  <si>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</si>
  <si>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</si>
  <si>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</si>
  <si>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</si>
  <si>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</si>
  <si>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</si>
  <si>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</si>
  <si>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</si>
  <si>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</si>
  <si>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</si>
  <si>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</si>
  <si>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</si>
  <si>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</si>
  <si>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</si>
  <si>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</si>
  <si>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</si>
  <si>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</si>
  <si>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</si>
  <si>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</si>
  <si>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</si>
  <si>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</si>
  <si>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</si>
  <si>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</si>
  <si>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</si>
  <si>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</si>
  <si>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</si>
  <si>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</si>
  <si>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</si>
  <si>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</si>
  <si>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</si>
  <si>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</si>
  <si>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</si>
  <si>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</si>
  <si>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</si>
  <si>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</si>
  <si>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</si>
  <si>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</si>
  <si>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</si>
  <si>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</si>
  <si>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</si>
  <si>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</si>
  <si>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</si>
  <si>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</si>
  <si>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</si>
  <si>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</si>
  <si>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</si>
  <si>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</si>
  <si>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</si>
  <si>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</si>
  <si>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</si>
  <si>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</si>
  <si>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</si>
  <si>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</si>
  <si>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</si>
  <si>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</si>
  <si>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</si>
  <si>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</si>
  <si>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</si>
  <si>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</si>
  <si>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</si>
  <si>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</si>
  <si>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</si>
  <si>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</si>
  <si>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</si>
  <si>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</si>
  <si>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</si>
  <si>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</si>
  <si>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</si>
  <si>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</si>
  <si>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</si>
  <si>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</si>
  <si>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</si>
  <si>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</si>
  <si>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</si>
  <si>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</si>
  <si>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</si>
  <si>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</si>
  <si>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</si>
  <si>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</si>
  <si>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</si>
  <si>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</si>
  <si>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</si>
  <si>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</si>
  <si>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</si>
  <si>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</si>
  <si>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</si>
  <si>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</si>
  <si>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</si>
  <si>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</si>
  <si>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</si>
  <si>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</si>
  <si>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</si>
  <si>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</si>
  <si>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</si>
  <si>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</si>
  <si>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</si>
  <si>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</si>
  <si>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</si>
  <si>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</si>
  <si>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</si>
  <si>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</si>
  <si>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</si>
  <si>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</si>
  <si>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</si>
  <si>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</si>
  <si>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</si>
  <si>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</si>
  <si>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</si>
  <si>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</si>
  <si>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</si>
  <si>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</si>
  <si>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</si>
  <si>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</si>
  <si>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</si>
  <si>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</si>
  <si>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</si>
  <si>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</si>
  <si>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</si>
  <si>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</si>
  <si>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</si>
  <si>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</si>
  <si>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</si>
  <si>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</si>
  <si>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</si>
  <si>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</si>
  <si>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</si>
  <si>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</si>
  <si>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</si>
  <si>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</si>
  <si>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</si>
  <si>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</si>
  <si>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</si>
  <si>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</si>
  <si>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</si>
  <si>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</si>
  <si>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</si>
  <si>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</si>
  <si>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</si>
  <si>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</si>
  <si>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</si>
  <si>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</si>
  <si>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</si>
  <si>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</si>
  <si>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</si>
  <si>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</si>
  <si>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</si>
  <si>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</si>
  <si>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</si>
  <si>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</si>
  <si>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</si>
  <si>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</si>
  <si>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</si>
  <si>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</si>
  <si>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</si>
  <si>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</si>
  <si>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</si>
  <si>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</si>
  <si>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</si>
  <si>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</si>
  <si>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</si>
  <si>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</si>
  <si>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</si>
  <si>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</si>
  <si>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</si>
  <si>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</si>
  <si>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</si>
  <si>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</si>
  <si>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</si>
  <si>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</si>
  <si>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</si>
  <si>
    <t>0830</t>
    <phoneticPr fontId="2"/>
  </si>
  <si>
    <t>1200</t>
    <phoneticPr fontId="2"/>
  </si>
  <si>
    <t>0730</t>
    <phoneticPr fontId="2"/>
  </si>
  <si>
    <t>0800</t>
    <phoneticPr fontId="2"/>
  </si>
  <si>
    <t>1345</t>
    <phoneticPr fontId="2"/>
  </si>
  <si>
    <t>1630</t>
    <phoneticPr fontId="2"/>
  </si>
  <si>
    <t>1200</t>
    <phoneticPr fontId="2"/>
  </si>
  <si>
    <t>2200</t>
    <phoneticPr fontId="2"/>
  </si>
  <si>
    <t>2000</t>
    <phoneticPr fontId="2"/>
  </si>
  <si>
    <r>
      <t>RMB: JPY</t>
    </r>
    <r>
      <rPr>
        <sz val="11"/>
        <color rgb="FFFF0000"/>
        <rFont val="Verdana"/>
        <family val="2"/>
      </rPr>
      <t>23.99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</si>
  <si>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161.61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</si>
  <si>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5.1922</t>
    </r>
    <r>
      <rPr>
        <sz val="11"/>
        <rFont val="Verdana"/>
        <family val="2"/>
      </rPr>
      <t>-</t>
    </r>
    <phoneticPr fontId="2"/>
  </si>
  <si>
    <t>2235</t>
    <phoneticPr fontId="2"/>
  </si>
  <si>
    <t>1650</t>
  </si>
  <si>
    <t>1718</t>
  </si>
  <si>
    <t>1900</t>
  </si>
  <si>
    <t>1900</t>
    <phoneticPr fontId="2"/>
  </si>
  <si>
    <t>0636</t>
  </si>
  <si>
    <t>1120</t>
  </si>
  <si>
    <t>1400</t>
  </si>
  <si>
    <t>1412</t>
  </si>
  <si>
    <t>1648</t>
  </si>
  <si>
    <t>2106</t>
  </si>
  <si>
    <t>0724</t>
  </si>
  <si>
    <t>1220</t>
  </si>
  <si>
    <t>0842</t>
    <phoneticPr fontId="2"/>
  </si>
  <si>
    <t>1012</t>
    <phoneticPr fontId="2"/>
  </si>
  <si>
    <t>1006</t>
    <phoneticPr fontId="2"/>
  </si>
  <si>
    <t>1300</t>
    <phoneticPr fontId="2"/>
  </si>
  <si>
    <t>2130</t>
    <phoneticPr fontId="2"/>
  </si>
  <si>
    <t>1700</t>
    <phoneticPr fontId="2"/>
  </si>
  <si>
    <t>0040</t>
    <phoneticPr fontId="2"/>
  </si>
  <si>
    <t>0630</t>
    <phoneticPr fontId="2"/>
  </si>
  <si>
    <t>1000</t>
    <phoneticPr fontId="2"/>
  </si>
  <si>
    <t>1236</t>
    <phoneticPr fontId="2"/>
  </si>
  <si>
    <t>1200</t>
    <phoneticPr fontId="2"/>
  </si>
  <si>
    <t>1600</t>
    <phoneticPr fontId="2"/>
  </si>
  <si>
    <t>ISARA BHUM</t>
    <phoneticPr fontId="2"/>
  </si>
  <si>
    <t>2015</t>
    <phoneticPr fontId="2"/>
  </si>
  <si>
    <t>1658</t>
    <phoneticPr fontId="2"/>
  </si>
  <si>
    <t>1925</t>
    <phoneticPr fontId="2"/>
  </si>
  <si>
    <t>1712</t>
    <phoneticPr fontId="2"/>
  </si>
  <si>
    <t>1900</t>
    <phoneticPr fontId="2"/>
  </si>
  <si>
    <t>1600</t>
    <phoneticPr fontId="2"/>
  </si>
  <si>
    <t>2350</t>
    <phoneticPr fontId="2"/>
  </si>
  <si>
    <t>1312</t>
  </si>
  <si>
    <t>2242</t>
  </si>
  <si>
    <t>2242</t>
    <phoneticPr fontId="2"/>
  </si>
  <si>
    <t>2553</t>
    <phoneticPr fontId="2"/>
  </si>
  <si>
    <t>615</t>
    <phoneticPr fontId="2"/>
  </si>
  <si>
    <r>
      <t>as of JUN</t>
    </r>
    <r>
      <rPr>
        <sz val="11"/>
        <color rgb="FFFF0000"/>
        <rFont val="Verdana"/>
        <family val="2"/>
      </rPr>
      <t>.18th</t>
    </r>
    <r>
      <rPr>
        <sz val="11"/>
        <rFont val="Verdana"/>
        <family val="2"/>
      </rPr>
      <t xml:space="preserve"> 2026</t>
    </r>
    <phoneticPr fontId="2"/>
  </si>
  <si>
    <t>2620</t>
    <phoneticPr fontId="2"/>
  </si>
  <si>
    <t>1200</t>
  </si>
  <si>
    <r>
      <t>USD: JPY</t>
    </r>
    <r>
      <rPr>
        <sz val="11"/>
        <color rgb="FFFF0000"/>
        <rFont val="Verdana"/>
        <family val="2"/>
      </rPr>
      <t>161.81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</si>
  <si>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5.1897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</si>
  <si>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24.04</t>
    </r>
    <r>
      <rPr>
        <sz val="11"/>
        <rFont val="Verdana"/>
        <family val="2"/>
      </rPr>
      <t>-</t>
    </r>
    <phoneticPr fontId="2"/>
  </si>
  <si>
    <t>2000</t>
    <phoneticPr fontId="2"/>
  </si>
  <si>
    <t>1802</t>
    <phoneticPr fontId="2"/>
  </si>
  <si>
    <t>1700</t>
    <phoneticPr fontId="2"/>
  </si>
  <si>
    <t>1840</t>
    <phoneticPr fontId="2"/>
  </si>
  <si>
    <t>0110</t>
    <phoneticPr fontId="2"/>
  </si>
  <si>
    <t>1742</t>
    <phoneticPr fontId="2"/>
  </si>
  <si>
    <t>1630</t>
    <phoneticPr fontId="2"/>
  </si>
  <si>
    <t>0312</t>
    <phoneticPr fontId="2"/>
  </si>
  <si>
    <t>0955</t>
    <phoneticPr fontId="2"/>
  </si>
  <si>
    <t>0526</t>
    <phoneticPr fontId="2"/>
  </si>
  <si>
    <t>1033</t>
    <phoneticPr fontId="2"/>
  </si>
  <si>
    <t>1700</t>
    <phoneticPr fontId="2"/>
  </si>
  <si>
    <t>2048</t>
    <phoneticPr fontId="2"/>
  </si>
  <si>
    <t>26</t>
    <phoneticPr fontId="2"/>
  </si>
  <si>
    <t>2554</t>
    <phoneticPr fontId="2"/>
  </si>
  <si>
    <t>616</t>
    <phoneticPr fontId="2"/>
  </si>
  <si>
    <t>CONTRIVA</t>
  </si>
  <si>
    <t>CONTRIVA</t>
    <phoneticPr fontId="2"/>
  </si>
  <si>
    <t>2627</t>
    <phoneticPr fontId="2"/>
  </si>
  <si>
    <r>
      <t>as of JUN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2026</t>
    </r>
    <phoneticPr fontId="2"/>
  </si>
  <si>
    <t>27</t>
    <phoneticPr fontId="2"/>
  </si>
  <si>
    <t>0845</t>
    <phoneticPr fontId="2"/>
  </si>
  <si>
    <t>0700</t>
    <phoneticPr fontId="2"/>
  </si>
  <si>
    <t>2355</t>
    <phoneticPr fontId="2"/>
  </si>
  <si>
    <r>
      <t>USD: JPY</t>
    </r>
    <r>
      <rPr>
        <sz val="11"/>
        <color rgb="FFFF0000"/>
        <rFont val="Verdana"/>
        <family val="2"/>
      </rPr>
      <t>162.82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</si>
  <si>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24.07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</si>
  <si>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5.2087</t>
    </r>
    <r>
      <rPr>
        <sz val="11"/>
        <rFont val="Verdana"/>
        <family val="2"/>
      </rPr>
      <t>-</t>
    </r>
    <phoneticPr fontId="2"/>
  </si>
  <si>
    <t>1600</t>
    <phoneticPr fontId="2"/>
  </si>
  <si>
    <t>1200</t>
    <phoneticPr fontId="2"/>
  </si>
  <si>
    <t>0800</t>
    <phoneticPr fontId="2"/>
  </si>
  <si>
    <t>0730</t>
    <phoneticPr fontId="2"/>
  </si>
  <si>
    <t>0816</t>
    <phoneticPr fontId="2"/>
  </si>
  <si>
    <t>0635</t>
    <phoneticPr fontId="2"/>
  </si>
  <si>
    <t>0700</t>
    <phoneticPr fontId="2"/>
  </si>
  <si>
    <t>1000</t>
    <phoneticPr fontId="2"/>
  </si>
  <si>
    <t>1352</t>
    <phoneticPr fontId="2"/>
  </si>
  <si>
    <t>0325</t>
    <phoneticPr fontId="2"/>
  </si>
  <si>
    <t>1530</t>
    <phoneticPr fontId="2"/>
  </si>
  <si>
    <t>1900</t>
    <phoneticPr fontId="2"/>
  </si>
  <si>
    <t>2000</t>
    <phoneticPr fontId="2"/>
  </si>
  <si>
    <t>2030</t>
    <phoneticPr fontId="2"/>
  </si>
  <si>
    <t>2200</t>
    <phoneticPr fontId="2"/>
  </si>
  <si>
    <t>0400</t>
    <phoneticPr fontId="2"/>
  </si>
  <si>
    <t>2200</t>
    <phoneticPr fontId="2"/>
  </si>
  <si>
    <t>0700</t>
    <phoneticPr fontId="2"/>
  </si>
  <si>
    <t>1500</t>
    <phoneticPr fontId="2"/>
  </si>
  <si>
    <t>0730</t>
    <phoneticPr fontId="2"/>
  </si>
  <si>
    <t>1400</t>
    <phoneticPr fontId="2"/>
  </si>
  <si>
    <t>TAK</t>
    <phoneticPr fontId="2"/>
  </si>
  <si>
    <t>IWK</t>
    <phoneticPr fontId="2"/>
  </si>
  <si>
    <t>1034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</si>
</sst>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2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4C0CEAD-F157-4644-BA3D-81634078915D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8DAF88A-8A05-40D8-A1C0-4FC169B92D44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905C2-1B5F-4D80-AC02-62231E27BFE9}">
  <sheetPr>
    <pageSetUpPr fitToPage="1"/>
  </sheetPr>
  <dimension ref="A1:AX7702"/>
  <sheetViews>
    <sheetView tabSelected="1" view="pageBreakPreview" zoomScaleNormal="100" zoomScaleSheetLayoutView="100" workbookViewId="0">
      <selection activeCell="H15" sqref="H1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46204.354166666664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942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74</v>
      </c>
      <c r="E5" s="224">
        <v>46204</v>
      </c>
      <c r="F5" s="97" t="s">
        <v>50</v>
      </c>
      <c r="G5" s="98">
        <v>46206</v>
      </c>
      <c r="H5" s="97" t="s">
        <v>54</v>
      </c>
      <c r="I5" s="74">
        <v>46206</v>
      </c>
      <c r="J5" s="21">
        <v>46203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63</v>
      </c>
      <c r="E8" s="44">
        <v>46208</v>
      </c>
      <c r="F8" s="38"/>
      <c r="G8" s="43"/>
      <c r="H8" s="41"/>
      <c r="I8" s="44"/>
      <c r="J8" s="30">
        <f>J5+2</f>
        <v>46205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46206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46206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46207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46207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 t="s">
        <v>970</v>
      </c>
      <c r="D13" s="38"/>
      <c r="E13" s="40"/>
      <c r="F13" s="38"/>
      <c r="G13" s="40"/>
      <c r="H13" s="41"/>
      <c r="I13" s="40"/>
      <c r="J13" s="30"/>
      <c r="K13" s="35" t="s">
        <v>51</v>
      </c>
      <c r="L13" s="23"/>
      <c r="M13" s="23"/>
      <c r="N13" s="23"/>
      <c r="O13" s="23"/>
    </row>
    <row r="14" spans="2:15" s="7" customFormat="1" ht="28" customHeight="1" x14ac:dyDescent="0.25">
      <c r="B14" s="45" t="s">
        <v>941</v>
      </c>
      <c r="C14" s="37" t="s">
        <v>971</v>
      </c>
      <c r="D14" s="38"/>
      <c r="E14" s="39"/>
      <c r="F14" s="38"/>
      <c r="G14" s="43"/>
      <c r="H14" s="41"/>
      <c r="I14" s="44"/>
      <c r="J14" s="30"/>
      <c r="K14" s="34" t="s">
        <v>51</v>
      </c>
      <c r="L14" s="23"/>
      <c r="M14" s="23"/>
      <c r="N14" s="23"/>
      <c r="O14" s="23"/>
    </row>
    <row r="15" spans="2:15" s="7" customFormat="1" ht="14.5" customHeight="1" x14ac:dyDescent="0.25">
      <c r="B15" s="51" t="s">
        <v>946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948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46210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950</v>
      </c>
      <c r="E20" s="224">
        <v>46201</v>
      </c>
      <c r="F20" s="186" t="s">
        <v>958</v>
      </c>
      <c r="G20" s="141">
        <v>46202</v>
      </c>
      <c r="H20" s="186" t="s">
        <v>957</v>
      </c>
      <c r="I20" s="187">
        <v>46202</v>
      </c>
      <c r="J20" s="21">
        <v>46200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937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52" t="s">
        <v>25</v>
      </c>
      <c r="D23" s="38" t="s">
        <v>47</v>
      </c>
      <c r="E23" s="44">
        <v>46204</v>
      </c>
      <c r="F23" s="38" t="s">
        <v>959</v>
      </c>
      <c r="G23" s="44">
        <v>46204</v>
      </c>
      <c r="H23" s="38" t="s">
        <v>960</v>
      </c>
      <c r="I23" s="44">
        <v>46204</v>
      </c>
      <c r="J23" s="30">
        <f>J27+1</f>
        <v>46204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52" t="s">
        <v>26</v>
      </c>
      <c r="D24" s="47" t="s">
        <v>961</v>
      </c>
      <c r="E24" s="44">
        <v>46204</v>
      </c>
      <c r="F24" s="38" t="s">
        <v>962</v>
      </c>
      <c r="G24" s="44">
        <v>46204</v>
      </c>
      <c r="H24" s="38" t="s">
        <v>963</v>
      </c>
      <c r="I24" s="44">
        <v>46204</v>
      </c>
      <c r="J24" s="30">
        <f>J23</f>
        <v>46204</v>
      </c>
      <c r="K24" s="83"/>
      <c r="L24" s="23"/>
      <c r="M24" s="23"/>
      <c r="N24" s="23"/>
      <c r="O24" s="23"/>
    </row>
    <row r="25" spans="1:15" s="7" customFormat="1" ht="15" customHeight="1" x14ac:dyDescent="0.25">
      <c r="B25" s="82"/>
      <c r="C25" s="52" t="s">
        <v>16</v>
      </c>
      <c r="D25" s="47" t="s">
        <v>964</v>
      </c>
      <c r="E25" s="44">
        <v>46205</v>
      </c>
      <c r="F25" s="47"/>
      <c r="G25" s="44"/>
      <c r="H25" s="47"/>
      <c r="I25" s="44"/>
      <c r="J25" s="30">
        <f>J20+3</f>
        <v>46203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B26" s="32"/>
      <c r="C26" s="37" t="s">
        <v>15</v>
      </c>
      <c r="D26" s="38"/>
      <c r="E26" s="39"/>
      <c r="F26" s="38"/>
      <c r="G26" s="40"/>
      <c r="H26" s="41"/>
      <c r="I26" s="39"/>
      <c r="J26" s="30">
        <f>J25</f>
        <v>46203</v>
      </c>
      <c r="K26" s="42"/>
      <c r="L26" s="23"/>
      <c r="M26" s="23"/>
      <c r="N26" s="23"/>
      <c r="O26" s="23"/>
    </row>
    <row r="27" spans="1:15" s="7" customFormat="1" ht="15" customHeight="1" x14ac:dyDescent="0.25">
      <c r="A27" s="7">
        <v>3</v>
      </c>
      <c r="B27" s="32"/>
      <c r="C27" s="37" t="s">
        <v>24</v>
      </c>
      <c r="D27" s="38"/>
      <c r="E27" s="44"/>
      <c r="F27" s="38"/>
      <c r="G27" s="44"/>
      <c r="H27" s="38"/>
      <c r="I27" s="44"/>
      <c r="J27" s="30">
        <f>J26</f>
        <v>46203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JPY162.82-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JPY5.2087-</v>
      </c>
      <c r="C32" s="90" t="s">
        <v>22</v>
      </c>
      <c r="D32" s="91"/>
      <c r="E32" s="92"/>
      <c r="F32" s="93"/>
      <c r="G32" s="94"/>
      <c r="H32" s="91"/>
      <c r="I32" s="94"/>
      <c r="J32" s="61">
        <f>J24+3</f>
        <v>46207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938</v>
      </c>
      <c r="C36" s="143" t="s">
        <v>29</v>
      </c>
      <c r="D36" s="144" t="s">
        <v>42</v>
      </c>
      <c r="E36" s="145">
        <v>46197</v>
      </c>
      <c r="F36" s="146" t="s">
        <v>194</v>
      </c>
      <c r="G36" s="147">
        <v>46197</v>
      </c>
      <c r="H36" s="148" t="s">
        <v>70</v>
      </c>
      <c r="I36" s="149">
        <v>46197</v>
      </c>
      <c r="J36" s="30">
        <v>46196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940</v>
      </c>
      <c r="C37" s="150" t="s">
        <v>31</v>
      </c>
      <c r="D37" s="151" t="s">
        <v>55</v>
      </c>
      <c r="E37" s="152">
        <v>46198</v>
      </c>
      <c r="F37" s="151" t="s">
        <v>67</v>
      </c>
      <c r="G37" s="153">
        <v>46198</v>
      </c>
      <c r="H37" s="154" t="s">
        <v>114</v>
      </c>
      <c r="I37" s="152">
        <v>46198</v>
      </c>
      <c r="J37" s="30">
        <f>J36+2</f>
        <v>46198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</v>
      </c>
      <c r="E38" s="157">
        <v>46199</v>
      </c>
      <c r="F38" s="156" t="s">
        <v>522</v>
      </c>
      <c r="G38" s="158">
        <v>46199</v>
      </c>
      <c r="H38" s="159" t="s">
        <v>600</v>
      </c>
      <c r="I38" s="157">
        <v>46199</v>
      </c>
      <c r="J38" s="30">
        <f>J37+2</f>
        <v>46200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344</v>
      </c>
      <c r="E41" s="157">
        <v>46201</v>
      </c>
      <c r="F41" s="156" t="s">
        <v>953</v>
      </c>
      <c r="G41" s="158">
        <v>46201</v>
      </c>
      <c r="H41" s="159" t="s">
        <v>954</v>
      </c>
      <c r="I41" s="157">
        <v>46202</v>
      </c>
      <c r="J41" s="30">
        <f>J38+1</f>
        <v>46201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576</v>
      </c>
      <c r="E42" s="157">
        <v>46203</v>
      </c>
      <c r="F42" s="156" t="s">
        <v>972</v>
      </c>
      <c r="G42" s="158">
        <v>46203</v>
      </c>
      <c r="H42" s="159" t="s">
        <v>271</v>
      </c>
      <c r="I42" s="157">
        <v>46203</v>
      </c>
      <c r="J42" s="30">
        <f>J43+1</f>
        <v>46203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46203</v>
      </c>
      <c r="F43" s="156" t="s">
        <v>907</v>
      </c>
      <c r="G43" s="158">
        <v>46203</v>
      </c>
      <c r="H43" s="159" t="s">
        <v>73</v>
      </c>
      <c r="I43" s="163">
        <v>46203</v>
      </c>
      <c r="J43" s="30">
        <f>J41+1</f>
        <v>46202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15</v>
      </c>
      <c r="D44" s="156" t="s">
        <v>270</v>
      </c>
      <c r="E44" s="157">
        <v>46203</v>
      </c>
      <c r="F44" s="156" t="s">
        <v>955</v>
      </c>
      <c r="G44" s="158">
        <v>46204</v>
      </c>
      <c r="H44" s="41" t="s">
        <v>84</v>
      </c>
      <c r="I44" s="44">
        <v>46204</v>
      </c>
      <c r="J44" s="30">
        <f>J42</f>
        <v>46203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 t="s">
        <v>965</v>
      </c>
      <c r="E45" s="44">
        <v>46204</v>
      </c>
      <c r="F45" s="38" t="s">
        <v>966</v>
      </c>
      <c r="G45" s="43">
        <v>46205</v>
      </c>
      <c r="H45" s="41" t="s">
        <v>967</v>
      </c>
      <c r="I45" s="39">
        <v>46205</v>
      </c>
      <c r="J45" s="30">
        <f>J44+1</f>
        <v>46204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966</v>
      </c>
      <c r="E46" s="39">
        <v>46206</v>
      </c>
      <c r="F46" s="38" t="s">
        <v>968</v>
      </c>
      <c r="G46" s="40">
        <v>46206</v>
      </c>
      <c r="H46" s="41" t="s">
        <v>969</v>
      </c>
      <c r="I46" s="39">
        <v>46206</v>
      </c>
      <c r="J46" s="30">
        <f>J45+1</f>
        <v>46205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46210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JPY162.82-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46211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46214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JPY5.2087-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A289BE7-426F-4625-81CE-4ACEDC4E0CE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46149.354166666664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610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46143.354166666664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579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46135.354166666664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549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46127.354166666664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494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46120.354166666664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445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46113.354166666664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419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46107.354166666664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1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46106.354166666664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41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46093.354166666664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76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46086.354166666664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117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48719-2714-4898-AA55-70478C542585}">
  <sheetPr>
    <pageSetUpPr fitToPage="1"/>
  </sheetPr>
  <dimension ref="A1:AX7702"/>
  <sheetViews>
    <sheetView view="pageBreakPreview" topLeftCell="A36" zoomScaleNormal="100" zoomScaleSheetLayoutView="100" workbookViewId="0">
      <selection activeCell="F16" sqref="F16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46202.354166666664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935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933</v>
      </c>
      <c r="E5" s="224">
        <v>46195</v>
      </c>
      <c r="F5" s="139" t="s">
        <v>934</v>
      </c>
      <c r="G5" s="140">
        <v>46196</v>
      </c>
      <c r="H5" s="139" t="s">
        <v>590</v>
      </c>
      <c r="I5" s="141">
        <v>46197</v>
      </c>
      <c r="J5" s="21">
        <v>46196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914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944</v>
      </c>
      <c r="E8" s="163">
        <v>46199</v>
      </c>
      <c r="F8" s="156" t="s">
        <v>195</v>
      </c>
      <c r="G8" s="158">
        <v>46199</v>
      </c>
      <c r="H8" s="159" t="s">
        <v>564</v>
      </c>
      <c r="I8" s="164">
        <v>46199</v>
      </c>
      <c r="J8" s="30">
        <f>J9</f>
        <v>46199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649</v>
      </c>
      <c r="E9" s="163">
        <v>46199</v>
      </c>
      <c r="F9" s="156" t="s">
        <v>129</v>
      </c>
      <c r="G9" s="164">
        <v>46199</v>
      </c>
      <c r="H9" s="159" t="s">
        <v>298</v>
      </c>
      <c r="I9" s="164">
        <v>46199</v>
      </c>
      <c r="J9" s="30">
        <f>J12+1</f>
        <v>46199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170</v>
      </c>
      <c r="E10" s="164">
        <v>46199</v>
      </c>
      <c r="F10" s="156" t="s">
        <v>180</v>
      </c>
      <c r="G10" s="158">
        <v>46200</v>
      </c>
      <c r="H10" s="159" t="s">
        <v>318</v>
      </c>
      <c r="I10" s="164">
        <v>46200</v>
      </c>
      <c r="J10" s="30">
        <f>J8+1</f>
        <v>46200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157</v>
      </c>
      <c r="E11" s="163">
        <v>46200</v>
      </c>
      <c r="F11" s="156" t="s">
        <v>46</v>
      </c>
      <c r="G11" s="164">
        <v>46201</v>
      </c>
      <c r="H11" s="159" t="s">
        <v>307</v>
      </c>
      <c r="I11" s="157">
        <v>46201</v>
      </c>
      <c r="J11" s="30">
        <f>J10</f>
        <v>46200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952</v>
      </c>
      <c r="E12" s="157">
        <v>46202</v>
      </c>
      <c r="F12" s="156" t="s">
        <v>951</v>
      </c>
      <c r="G12" s="158">
        <v>46202</v>
      </c>
      <c r="H12" s="159" t="s">
        <v>392</v>
      </c>
      <c r="I12" s="157">
        <v>46202</v>
      </c>
      <c r="J12" s="30">
        <f>J5+2</f>
        <v>46198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916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919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921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920</v>
      </c>
      <c r="C17" s="220" t="s">
        <v>11</v>
      </c>
      <c r="D17" s="56" t="s">
        <v>956</v>
      </c>
      <c r="E17" s="57">
        <v>46204</v>
      </c>
      <c r="F17" s="56"/>
      <c r="G17" s="58"/>
      <c r="H17" s="59"/>
      <c r="I17" s="60"/>
      <c r="J17" s="61">
        <f>J11+3</f>
        <v>46203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545</v>
      </c>
      <c r="E20" s="224">
        <v>46193</v>
      </c>
      <c r="F20" s="186" t="s">
        <v>837</v>
      </c>
      <c r="G20" s="141">
        <v>46194</v>
      </c>
      <c r="H20" s="186" t="s">
        <v>931</v>
      </c>
      <c r="I20" s="187">
        <v>46195</v>
      </c>
      <c r="J20" s="21">
        <v>46193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915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943</v>
      </c>
      <c r="E23" s="157">
        <v>46197</v>
      </c>
      <c r="F23" s="156" t="s">
        <v>66</v>
      </c>
      <c r="G23" s="157">
        <v>46197</v>
      </c>
      <c r="H23" s="156" t="s">
        <v>473</v>
      </c>
      <c r="I23" s="157">
        <v>46197</v>
      </c>
      <c r="J23" s="30">
        <f>J26+1</f>
        <v>46197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264</v>
      </c>
      <c r="E24" s="157">
        <v>46197</v>
      </c>
      <c r="F24" s="156" t="s">
        <v>125</v>
      </c>
      <c r="G24" s="157">
        <v>46197</v>
      </c>
      <c r="H24" s="156" t="s">
        <v>149</v>
      </c>
      <c r="I24" s="157">
        <v>46197</v>
      </c>
      <c r="J24" s="30">
        <f>J23</f>
        <v>46197</v>
      </c>
      <c r="K24" s="83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945</v>
      </c>
      <c r="E25" s="157">
        <v>46197</v>
      </c>
      <c r="F25" s="176" t="s">
        <v>606</v>
      </c>
      <c r="G25" s="157">
        <v>46198</v>
      </c>
      <c r="H25" s="176" t="s">
        <v>534</v>
      </c>
      <c r="I25" s="157">
        <v>46198</v>
      </c>
      <c r="J25" s="30">
        <f>J20+3</f>
        <v>46196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870</v>
      </c>
      <c r="E26" s="157">
        <v>46198</v>
      </c>
      <c r="F26" s="156" t="s">
        <v>359</v>
      </c>
      <c r="G26" s="157">
        <v>46198</v>
      </c>
      <c r="H26" s="156" t="s">
        <v>209</v>
      </c>
      <c r="I26" s="157">
        <v>46198</v>
      </c>
      <c r="J26" s="30">
        <f>J27</f>
        <v>46196</v>
      </c>
      <c r="K26" s="83"/>
      <c r="L26" s="23"/>
      <c r="M26" s="23"/>
      <c r="N26" s="23"/>
      <c r="O26" s="23"/>
    </row>
    <row r="27" spans="1:15" s="7" customFormat="1" ht="15" customHeight="1" x14ac:dyDescent="0.25">
      <c r="B27" s="32"/>
      <c r="C27" s="143" t="s">
        <v>15</v>
      </c>
      <c r="D27" s="156" t="s">
        <v>647</v>
      </c>
      <c r="E27" s="163">
        <v>46198</v>
      </c>
      <c r="F27" s="156" t="s">
        <v>780</v>
      </c>
      <c r="G27" s="164">
        <v>46199</v>
      </c>
      <c r="H27" s="159" t="s">
        <v>589</v>
      </c>
      <c r="I27" s="163">
        <v>46199</v>
      </c>
      <c r="J27" s="30">
        <f>J25</f>
        <v>46196</v>
      </c>
      <c r="K27" s="42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JPY161.81-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JPY5.1897-</v>
      </c>
      <c r="C32" s="90" t="s">
        <v>22</v>
      </c>
      <c r="D32" s="91" t="s">
        <v>47</v>
      </c>
      <c r="E32" s="92">
        <v>46201</v>
      </c>
      <c r="F32" s="93"/>
      <c r="G32" s="94"/>
      <c r="H32" s="91"/>
      <c r="I32" s="94"/>
      <c r="J32" s="61">
        <f>J24+3</f>
        <v>46200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46187</v>
      </c>
      <c r="F36" s="146" t="s">
        <v>885</v>
      </c>
      <c r="G36" s="147">
        <v>46189</v>
      </c>
      <c r="H36" s="148" t="s">
        <v>660</v>
      </c>
      <c r="I36" s="149">
        <v>46189</v>
      </c>
      <c r="J36" s="30">
        <v>46189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917</v>
      </c>
      <c r="C37" s="150" t="s">
        <v>31</v>
      </c>
      <c r="D37" s="151" t="s">
        <v>918</v>
      </c>
      <c r="E37" s="152">
        <v>46190</v>
      </c>
      <c r="F37" s="151" t="s">
        <v>911</v>
      </c>
      <c r="G37" s="153">
        <v>46190</v>
      </c>
      <c r="H37" s="154" t="s">
        <v>912</v>
      </c>
      <c r="I37" s="152">
        <v>46191</v>
      </c>
      <c r="J37" s="30">
        <f>J36+2</f>
        <v>46191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924</v>
      </c>
      <c r="E38" s="157">
        <v>46191</v>
      </c>
      <c r="F38" s="156" t="s">
        <v>925</v>
      </c>
      <c r="G38" s="158">
        <v>46192</v>
      </c>
      <c r="H38" s="159" t="s">
        <v>926</v>
      </c>
      <c r="I38" s="157">
        <v>46193</v>
      </c>
      <c r="J38" s="30">
        <f>J37+2</f>
        <v>46193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46195</v>
      </c>
      <c r="F41" s="156" t="s">
        <v>536</v>
      </c>
      <c r="G41" s="158">
        <v>46195</v>
      </c>
      <c r="H41" s="159" t="s">
        <v>744</v>
      </c>
      <c r="I41" s="157">
        <v>46195</v>
      </c>
      <c r="J41" s="30">
        <f>J38+1</f>
        <v>46194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46196</v>
      </c>
      <c r="F42" s="156" t="s">
        <v>214</v>
      </c>
      <c r="G42" s="158">
        <v>46196</v>
      </c>
      <c r="H42" s="159" t="s">
        <v>932</v>
      </c>
      <c r="I42" s="163">
        <v>46196</v>
      </c>
      <c r="J42" s="30">
        <f>J41+1</f>
        <v>46195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129</v>
      </c>
      <c r="E43" s="157">
        <v>46196</v>
      </c>
      <c r="F43" s="156" t="s">
        <v>190</v>
      </c>
      <c r="G43" s="158">
        <v>46196</v>
      </c>
      <c r="H43" s="159" t="s">
        <v>209</v>
      </c>
      <c r="I43" s="157">
        <v>46196</v>
      </c>
      <c r="J43" s="30">
        <f>J42+1</f>
        <v>46196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304</v>
      </c>
      <c r="E44" s="157">
        <v>46197</v>
      </c>
      <c r="F44" s="156" t="s">
        <v>590</v>
      </c>
      <c r="G44" s="158">
        <v>46197</v>
      </c>
      <c r="H44" s="159" t="s">
        <v>392</v>
      </c>
      <c r="I44" s="157">
        <v>46197</v>
      </c>
      <c r="J44" s="30">
        <f>J43</f>
        <v>46196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169</v>
      </c>
      <c r="E45" s="157">
        <v>46197</v>
      </c>
      <c r="F45" s="156" t="s">
        <v>535</v>
      </c>
      <c r="G45" s="158">
        <v>46198</v>
      </c>
      <c r="H45" s="159" t="s">
        <v>359</v>
      </c>
      <c r="I45" s="163">
        <v>46198</v>
      </c>
      <c r="J45" s="30">
        <f>J44+1</f>
        <v>46197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46199</v>
      </c>
      <c r="F46" s="156" t="s">
        <v>46</v>
      </c>
      <c r="G46" s="164">
        <v>46199</v>
      </c>
      <c r="H46" s="159" t="s">
        <v>275</v>
      </c>
      <c r="I46" s="163">
        <v>46199</v>
      </c>
      <c r="J46" s="30">
        <f>J45+1</f>
        <v>46198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949</v>
      </c>
      <c r="E50" s="39">
        <v>46201</v>
      </c>
      <c r="F50" s="38"/>
      <c r="G50" s="40"/>
      <c r="H50" s="38"/>
      <c r="I50" s="40"/>
      <c r="J50" s="115">
        <f>J46+5</f>
        <v>46203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JPY161.81-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46204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46207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JPY5.1897-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9006489-FA06-483C-82CC-0FCDDCB47AE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46083.354166666664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143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46073.354166666664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175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46066.354166666664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213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46057.354166666664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234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46049.354166666664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274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46044.354166666664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316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46037.354166666664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347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view="pageBreakPreview" zoomScaleNormal="100" zoomScaleSheetLayoutView="100" workbookViewId="0">
      <selection activeCell="F11" sqref="F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46196.354166666664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861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902</v>
      </c>
      <c r="E5" s="224">
        <v>46188</v>
      </c>
      <c r="F5" s="139" t="s">
        <v>900</v>
      </c>
      <c r="G5" s="140">
        <v>46189</v>
      </c>
      <c r="H5" s="139" t="s">
        <v>651</v>
      </c>
      <c r="I5" s="141">
        <v>46189</v>
      </c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602</v>
      </c>
      <c r="E8" s="157">
        <v>46191</v>
      </c>
      <c r="F8" s="156" t="s">
        <v>197</v>
      </c>
      <c r="G8" s="158">
        <v>46191</v>
      </c>
      <c r="H8" s="159" t="s">
        <v>923</v>
      </c>
      <c r="I8" s="157">
        <v>46191</v>
      </c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929</v>
      </c>
      <c r="E9" s="163">
        <v>46192</v>
      </c>
      <c r="F9" s="156" t="s">
        <v>195</v>
      </c>
      <c r="G9" s="158">
        <v>46192</v>
      </c>
      <c r="H9" s="159" t="s">
        <v>930</v>
      </c>
      <c r="I9" s="164">
        <v>46192</v>
      </c>
      <c r="J9" s="30">
        <f>J10</f>
        <v>46192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63</v>
      </c>
      <c r="E10" s="163">
        <v>46192</v>
      </c>
      <c r="F10" s="156" t="s">
        <v>305</v>
      </c>
      <c r="G10" s="164">
        <v>46192</v>
      </c>
      <c r="H10" s="159" t="s">
        <v>339</v>
      </c>
      <c r="I10" s="164">
        <v>46192</v>
      </c>
      <c r="J10" s="30">
        <f>J8+1</f>
        <v>46192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487</v>
      </c>
      <c r="E11" s="164">
        <v>46192</v>
      </c>
      <c r="F11" s="156" t="s">
        <v>344</v>
      </c>
      <c r="G11" s="158">
        <v>46193</v>
      </c>
      <c r="H11" s="159" t="s">
        <v>398</v>
      </c>
      <c r="I11" s="164">
        <v>46193</v>
      </c>
      <c r="J11" s="30">
        <f>J9+1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927</v>
      </c>
      <c r="E12" s="163">
        <v>46193</v>
      </c>
      <c r="F12" s="156" t="s">
        <v>163</v>
      </c>
      <c r="G12" s="164">
        <v>46193</v>
      </c>
      <c r="H12" s="159" t="s">
        <v>171</v>
      </c>
      <c r="I12" s="157">
        <v>46193</v>
      </c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876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875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877</v>
      </c>
      <c r="C17" s="220" t="s">
        <v>11</v>
      </c>
      <c r="D17" s="56" t="s">
        <v>928</v>
      </c>
      <c r="E17" s="57">
        <v>46195</v>
      </c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874</v>
      </c>
      <c r="E20" s="224">
        <v>46186</v>
      </c>
      <c r="F20" s="186" t="s">
        <v>649</v>
      </c>
      <c r="G20" s="141">
        <v>46187</v>
      </c>
      <c r="H20" s="186" t="s">
        <v>878</v>
      </c>
      <c r="I20" s="187">
        <v>46187</v>
      </c>
      <c r="J20" s="21">
        <v>46186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863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A23" s="7">
        <v>3</v>
      </c>
      <c r="B23" s="32"/>
      <c r="C23" s="143" t="s">
        <v>24</v>
      </c>
      <c r="D23" s="156" t="s">
        <v>678</v>
      </c>
      <c r="E23" s="157">
        <v>46190</v>
      </c>
      <c r="F23" s="156" t="s">
        <v>403</v>
      </c>
      <c r="G23" s="157">
        <v>46190</v>
      </c>
      <c r="H23" s="156" t="s">
        <v>82</v>
      </c>
      <c r="I23" s="157">
        <v>46190</v>
      </c>
      <c r="J23" s="30">
        <f>J24</f>
        <v>46189</v>
      </c>
      <c r="K23" s="83"/>
      <c r="L23" s="23"/>
      <c r="M23" s="23"/>
      <c r="N23" s="23"/>
      <c r="O23" s="23"/>
    </row>
    <row r="24" spans="1:15" s="7" customFormat="1" ht="15" customHeight="1" x14ac:dyDescent="0.25">
      <c r="B24" s="32"/>
      <c r="C24" s="143" t="s">
        <v>15</v>
      </c>
      <c r="D24" s="156" t="s">
        <v>183</v>
      </c>
      <c r="E24" s="163">
        <v>46190</v>
      </c>
      <c r="F24" s="156" t="s">
        <v>60</v>
      </c>
      <c r="G24" s="164">
        <v>46190</v>
      </c>
      <c r="H24" s="159" t="s">
        <v>197</v>
      </c>
      <c r="I24" s="163">
        <v>46190</v>
      </c>
      <c r="J24" s="30">
        <f>J25</f>
        <v>46189</v>
      </c>
      <c r="K24" s="42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441</v>
      </c>
      <c r="E25" s="157">
        <v>46190</v>
      </c>
      <c r="F25" s="176" t="s">
        <v>905</v>
      </c>
      <c r="G25" s="157">
        <v>46190</v>
      </c>
      <c r="H25" s="176" t="s">
        <v>906</v>
      </c>
      <c r="I25" s="157">
        <v>46190</v>
      </c>
      <c r="J25" s="30">
        <f>J20+3</f>
        <v>46189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B26" s="84"/>
      <c r="C26" s="188" t="s">
        <v>25</v>
      </c>
      <c r="D26" s="156" t="s">
        <v>791</v>
      </c>
      <c r="E26" s="157">
        <v>46191</v>
      </c>
      <c r="F26" s="156" t="s">
        <v>535</v>
      </c>
      <c r="G26" s="157">
        <v>46191</v>
      </c>
      <c r="H26" s="156" t="s">
        <v>138</v>
      </c>
      <c r="I26" s="157">
        <v>46191</v>
      </c>
      <c r="J26" s="30">
        <f>J23+1</f>
        <v>46190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188" t="s">
        <v>26</v>
      </c>
      <c r="D27" s="176" t="s">
        <v>157</v>
      </c>
      <c r="E27" s="157">
        <v>46191</v>
      </c>
      <c r="F27" s="156" t="s">
        <v>209</v>
      </c>
      <c r="G27" s="157">
        <v>46191</v>
      </c>
      <c r="H27" s="156" t="s">
        <v>339</v>
      </c>
      <c r="I27" s="157">
        <v>46191</v>
      </c>
      <c r="J27" s="30">
        <f>J26</f>
        <v>46190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JPY161.61-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JPY23.99-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JPY5.1922-</v>
      </c>
      <c r="C32" s="90" t="s">
        <v>22</v>
      </c>
      <c r="D32" s="91" t="s">
        <v>922</v>
      </c>
      <c r="E32" s="92">
        <v>46193</v>
      </c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891</v>
      </c>
      <c r="E36" s="145">
        <v>46182</v>
      </c>
      <c r="F36" s="146" t="s">
        <v>892</v>
      </c>
      <c r="G36" s="147">
        <v>46182</v>
      </c>
      <c r="H36" s="148" t="s">
        <v>882</v>
      </c>
      <c r="I36" s="149">
        <v>46182</v>
      </c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893</v>
      </c>
      <c r="E37" s="152">
        <v>46183</v>
      </c>
      <c r="F37" s="151" t="s">
        <v>894</v>
      </c>
      <c r="G37" s="153">
        <v>46183</v>
      </c>
      <c r="H37" s="154" t="s">
        <v>895</v>
      </c>
      <c r="I37" s="152">
        <v>46183</v>
      </c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896</v>
      </c>
      <c r="E38" s="157">
        <v>46184</v>
      </c>
      <c r="F38" s="156" t="s">
        <v>460</v>
      </c>
      <c r="G38" s="158">
        <v>46185</v>
      </c>
      <c r="H38" s="159" t="s">
        <v>348</v>
      </c>
      <c r="I38" s="157">
        <v>46186</v>
      </c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46187</v>
      </c>
      <c r="F41" s="156" t="s">
        <v>897</v>
      </c>
      <c r="G41" s="158">
        <v>46188</v>
      </c>
      <c r="H41" s="159" t="s">
        <v>214</v>
      </c>
      <c r="I41" s="157">
        <v>46188</v>
      </c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344</v>
      </c>
      <c r="E42" s="157">
        <v>46189</v>
      </c>
      <c r="F42" s="156" t="s">
        <v>205</v>
      </c>
      <c r="G42" s="158">
        <v>46189</v>
      </c>
      <c r="H42" s="159" t="s">
        <v>53</v>
      </c>
      <c r="I42" s="157">
        <v>46189</v>
      </c>
      <c r="J42" s="30">
        <f>J43+1</f>
        <v>46189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46189</v>
      </c>
      <c r="F43" s="156" t="s">
        <v>84</v>
      </c>
      <c r="G43" s="158">
        <v>46189</v>
      </c>
      <c r="H43" s="159" t="s">
        <v>363</v>
      </c>
      <c r="I43" s="163">
        <v>46189</v>
      </c>
      <c r="J43" s="30">
        <f>J41+1</f>
        <v>46188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904</v>
      </c>
      <c r="E44" s="157">
        <v>46189</v>
      </c>
      <c r="F44" s="156" t="s">
        <v>898</v>
      </c>
      <c r="G44" s="158">
        <v>46190</v>
      </c>
      <c r="H44" s="159" t="s">
        <v>899</v>
      </c>
      <c r="I44" s="157">
        <v>46190</v>
      </c>
      <c r="J44" s="30">
        <f>J42</f>
        <v>46189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281</v>
      </c>
      <c r="E45" s="157">
        <v>46190</v>
      </c>
      <c r="F45" s="156" t="s">
        <v>907</v>
      </c>
      <c r="G45" s="158">
        <v>46190</v>
      </c>
      <c r="H45" s="159" t="s">
        <v>385</v>
      </c>
      <c r="I45" s="163">
        <v>46190</v>
      </c>
      <c r="J45" s="30">
        <f>J44+1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46191</v>
      </c>
      <c r="F46" s="156" t="s">
        <v>466</v>
      </c>
      <c r="G46" s="164">
        <v>46191</v>
      </c>
      <c r="H46" s="159" t="s">
        <v>63</v>
      </c>
      <c r="I46" s="163">
        <v>46191</v>
      </c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JPY161.61-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JPY23.99-</v>
      </c>
      <c r="C52" s="37" t="s">
        <v>32</v>
      </c>
      <c r="D52" s="38" t="s">
        <v>922</v>
      </c>
      <c r="E52" s="44">
        <v>46193</v>
      </c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JPY5.1922-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view="pageBreakPreview" topLeftCell="A36" zoomScaleNormal="100" zoomScaleSheetLayoutView="100" workbookViewId="0">
      <selection activeCell="J50" sqref="J50:J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46190.6875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831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46</v>
      </c>
      <c r="E8" s="157">
        <v>46184</v>
      </c>
      <c r="F8" s="156" t="s">
        <v>866</v>
      </c>
      <c r="G8" s="157">
        <v>46184</v>
      </c>
      <c r="H8" s="156" t="s">
        <v>867</v>
      </c>
      <c r="I8" s="157">
        <v>46184</v>
      </c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888</v>
      </c>
      <c r="E9" s="163">
        <v>46184</v>
      </c>
      <c r="F9" s="156" t="s">
        <v>889</v>
      </c>
      <c r="G9" s="164">
        <v>46185</v>
      </c>
      <c r="H9" s="159" t="s">
        <v>890</v>
      </c>
      <c r="I9" s="164">
        <v>46185</v>
      </c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16</v>
      </c>
      <c r="D10" s="156" t="s">
        <v>885</v>
      </c>
      <c r="E10" s="164">
        <v>46185</v>
      </c>
      <c r="F10" s="156" t="s">
        <v>886</v>
      </c>
      <c r="G10" s="164">
        <v>46185</v>
      </c>
      <c r="H10" s="159" t="s">
        <v>887</v>
      </c>
      <c r="I10" s="164">
        <v>46185</v>
      </c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881</v>
      </c>
      <c r="E11" s="164">
        <v>46185</v>
      </c>
      <c r="F11" s="156" t="s">
        <v>883</v>
      </c>
      <c r="G11" s="164">
        <v>46186</v>
      </c>
      <c r="H11" s="159" t="s">
        <v>884</v>
      </c>
      <c r="I11" s="164">
        <v>46186</v>
      </c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879</v>
      </c>
      <c r="E12" s="164">
        <v>46186</v>
      </c>
      <c r="F12" s="156" t="s">
        <v>880</v>
      </c>
      <c r="G12" s="164">
        <v>46186</v>
      </c>
      <c r="H12" s="159" t="s">
        <v>759</v>
      </c>
      <c r="I12" s="164">
        <v>46188</v>
      </c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 t="s">
        <v>873</v>
      </c>
      <c r="E17" s="57">
        <v>46188</v>
      </c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865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156" t="s">
        <v>52</v>
      </c>
      <c r="I24" s="157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870</v>
      </c>
      <c r="E25" s="157">
        <v>46183</v>
      </c>
      <c r="F25" s="176" t="s">
        <v>473</v>
      </c>
      <c r="G25" s="157">
        <v>46183</v>
      </c>
      <c r="H25" s="176" t="s">
        <v>48</v>
      </c>
      <c r="I25" s="157">
        <v>46183</v>
      </c>
      <c r="J25" s="30">
        <f>J20+3</f>
        <v>46182</v>
      </c>
      <c r="K25" s="34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856</v>
      </c>
      <c r="E26" s="163">
        <v>46183</v>
      </c>
      <c r="F26" s="156" t="s">
        <v>855</v>
      </c>
      <c r="G26" s="164">
        <v>46184</v>
      </c>
      <c r="H26" s="159" t="s">
        <v>859</v>
      </c>
      <c r="I26" s="163">
        <v>46184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852</v>
      </c>
      <c r="E27" s="157">
        <v>46184</v>
      </c>
      <c r="F27" s="156" t="s">
        <v>857</v>
      </c>
      <c r="G27" s="157">
        <v>46184</v>
      </c>
      <c r="H27" s="156" t="s">
        <v>858</v>
      </c>
      <c r="I27" s="157">
        <v>46184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 t="s">
        <v>874</v>
      </c>
      <c r="E32" s="92">
        <v>46186</v>
      </c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903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864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159" t="s">
        <v>70</v>
      </c>
      <c r="I44" s="157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853</v>
      </c>
      <c r="E45" s="157">
        <v>46183</v>
      </c>
      <c r="F45" s="156" t="s">
        <v>855</v>
      </c>
      <c r="G45" s="158">
        <v>46184</v>
      </c>
      <c r="H45" s="159" t="s">
        <v>871</v>
      </c>
      <c r="I45" s="163">
        <v>46184</v>
      </c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868</v>
      </c>
      <c r="E46" s="163">
        <v>46185</v>
      </c>
      <c r="F46" s="156" t="s">
        <v>869</v>
      </c>
      <c r="G46" s="164">
        <v>46185</v>
      </c>
      <c r="H46" s="159" t="s">
        <v>872</v>
      </c>
      <c r="I46" s="163">
        <v>46185</v>
      </c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46187</v>
      </c>
      <c r="F50" s="156" t="s">
        <v>63</v>
      </c>
      <c r="G50" s="164">
        <v>46189</v>
      </c>
      <c r="H50" s="156" t="s">
        <v>460</v>
      </c>
      <c r="I50" s="164">
        <v>46189</v>
      </c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50" t="s">
        <v>31</v>
      </c>
      <c r="D51" s="218" t="s">
        <v>901</v>
      </c>
      <c r="E51" s="219">
        <v>46190</v>
      </c>
      <c r="F51" s="151" t="s">
        <v>313</v>
      </c>
      <c r="G51" s="153">
        <v>46190</v>
      </c>
      <c r="H51" s="154" t="s">
        <v>913</v>
      </c>
      <c r="I51" s="153">
        <v>46191</v>
      </c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 t="s">
        <v>908</v>
      </c>
      <c r="E52" s="44">
        <v>46191</v>
      </c>
      <c r="F52" s="38" t="s">
        <v>909</v>
      </c>
      <c r="G52" s="43">
        <v>46192</v>
      </c>
      <c r="H52" s="41" t="s">
        <v>910</v>
      </c>
      <c r="I52" s="43">
        <v>46192</v>
      </c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topLeftCell="A33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46181.354166666664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798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2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46177.354166666664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761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5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46170.4375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726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46160.479166666664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696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46155.354166666664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657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26</vt:i4>
      </vt:variant>
      <vt:variant>
        <vt:lpstr>名前付き一覧</vt:lpstr>
      </vt:variant>
      <vt:variant>
        <vt:i4>26</vt:i4>
      </vt:variant>
    </vt:vector>
  </HeadingPairs>
  <TitlesOfParts>
    <vt:vector size="52" baseType="lpstr">
      <vt:lpstr>WK27・2026</vt:lpstr>
      <vt:lpstr>WK26・2026</vt:lpstr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  <vt:lpstr>WK26・2026!Print_Area</vt:lpstr>
      <vt:lpstr>WK27・2026!Print_Area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2026-06-30T23:35:41Z</dcterms:modified>
</cp:coreProperties>
</file>