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353FD14E-63CF-4319-BD63-DD110BD4AF2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9・2026" sheetId="29" r:id="rId1"/>
    <sheet name="WK28・2026" sheetId="28" r:id="rId2"/>
    <sheet name="WK27・2026" sheetId="27" r:id="rId3"/>
    <sheet name="WK26・2026" sheetId="26" r:id="rId4"/>
    <sheet name="WK25・2026" sheetId="25" r:id="rId5"/>
    <sheet name="WK24・2026" sheetId="24" r:id="rId6"/>
    <sheet name="WK23・2026" sheetId="23" r:id="rId7"/>
    <sheet name="WK22・2026 " sheetId="22" r:id="rId8"/>
    <sheet name="WK21・2026" sheetId="21" r:id="rId9"/>
    <sheet name="WK20・2026" sheetId="20" r:id="rId10"/>
    <sheet name="WK19・2026" sheetId="19" r:id="rId11"/>
    <sheet name="WK18・2026" sheetId="17" r:id="rId12"/>
    <sheet name="WK17・2026" sheetId="16" r:id="rId13"/>
    <sheet name="WK16・2026" sheetId="15" r:id="rId14"/>
    <sheet name="WK15・2026" sheetId="14" r:id="rId15"/>
    <sheet name="WK14・2026" sheetId="13" r:id="rId16"/>
    <sheet name="WK13・2026" sheetId="12" r:id="rId17"/>
    <sheet name="WK12・2026" sheetId="1" r:id="rId18"/>
    <sheet name="WK11・2026" sheetId="2" r:id="rId19"/>
    <sheet name="WK10・2026" sheetId="3" r:id="rId20"/>
    <sheet name="WK09・2026" sheetId="4" r:id="rId21"/>
    <sheet name="WK08・2026" sheetId="5" r:id="rId22"/>
    <sheet name="WK07・2026" sheetId="6" r:id="rId23"/>
    <sheet name="WK06・2026" sheetId="7" r:id="rId24"/>
    <sheet name="WK05・2026" sheetId="8" r:id="rId25"/>
    <sheet name="WK04・2026" sheetId="9" r:id="rId26"/>
    <sheet name="WK03・2026" sheetId="10" r:id="rId27"/>
    <sheet name="WK02・2026" sheetId="11" r:id="rId28"/>
  </sheets>
  <definedNames>
    <definedName name="_xlnm.Print_Area" localSheetId="27">WK02・2026!$A$1:$O$56</definedName>
    <definedName name="_xlnm.Print_Area" localSheetId="26">WK03・2026!$A$1:$O$56</definedName>
    <definedName name="_xlnm.Print_Area" localSheetId="25">WK04・2026!$A$1:$O$56</definedName>
    <definedName name="_xlnm.Print_Area" localSheetId="24">WK05・2026!$A$1:$O$56</definedName>
    <definedName name="_xlnm.Print_Area" localSheetId="23">WK06・2026!$A$1:$O$56</definedName>
    <definedName name="_xlnm.Print_Area" localSheetId="22">WK07・2026!$A$1:$O$56</definedName>
    <definedName name="_xlnm.Print_Area" localSheetId="21">WK08・2026!$A$1:$O$56</definedName>
    <definedName name="_xlnm.Print_Area" localSheetId="20">WK09・2026!$A$1:$O$56</definedName>
    <definedName name="_xlnm.Print_Area" localSheetId="19">WK10・2026!$A$1:$O$56</definedName>
    <definedName name="_xlnm.Print_Area" localSheetId="18">WK11・2026!$A$1:$O$56</definedName>
    <definedName name="_xlnm.Print_Area" localSheetId="17">WK12・2026!$A$1:$O$56</definedName>
    <definedName name="_xlnm.Print_Area" localSheetId="16">WK13・2026!$A$1:$O$56</definedName>
    <definedName name="_xlnm.Print_Area" localSheetId="15">WK14・2026!$A$1:$O$56</definedName>
    <definedName name="_xlnm.Print_Area" localSheetId="14">WK15・2026!$A$1:$O$56</definedName>
    <definedName name="_xlnm.Print_Area" localSheetId="13">WK16・2026!$A$1:$O$56</definedName>
    <definedName name="_xlnm.Print_Area" localSheetId="12">WK17・2026!$A$1:$O$56</definedName>
    <definedName name="_xlnm.Print_Area" localSheetId="11">WK18・2026!$A$1:$O$56</definedName>
    <definedName name="_xlnm.Print_Area" localSheetId="10">WK19・2026!$A$1:$O$56</definedName>
    <definedName name="_xlnm.Print_Area" localSheetId="9">WK20・2026!$A$1:$O$56</definedName>
    <definedName name="_xlnm.Print_Area" localSheetId="8">WK21・2026!$A$1:$O$56</definedName>
    <definedName name="_xlnm.Print_Area" localSheetId="7">'WK22・2026 '!$A$1:$O$56</definedName>
    <definedName name="_xlnm.Print_Area" localSheetId="6">WK23・2026!$A$1:$O$56</definedName>
    <definedName name="_xlnm.Print_Area" localSheetId="5">WK24・2026!$A$1:$O$56</definedName>
    <definedName name="_xlnm.Print_Area" localSheetId="4">WK25・2026!$A$1:$O$56</definedName>
    <definedName name="_xlnm.Print_Area" localSheetId="3">WK26・2026!$A$1:$O$56</definedName>
    <definedName name="_xlnm.Print_Area" localSheetId="2">WK27・2026!$A$1:$O$56</definedName>
    <definedName name="_xlnm.Print_Area" localSheetId="1">WK28・2026!$A$1:$O$56</definedName>
    <definedName name="_xlnm.Print_Area" localSheetId="0">WK29・2026!$A$1:$O$56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32" i="29" l="1"/>
  <c r="B31" i="29"/>
  <c r="B30" i="29"/>
  <c r="J27" i="29" l="1"/>
  <c r="J26" i="29"/>
  <c r="J25" i="29"/>
  <c r="J24" i="29"/>
  <c r="J23" i="29"/>
  <c r="B53" i="29"/>
  <c r="B52" i="29"/>
  <c r="B51" i="29"/>
  <c r="J37" i="29"/>
  <c r="J38" i="29" s="1"/>
  <c r="J41" i="29" s="1"/>
  <c r="J42" i="29" s="1"/>
  <c r="J44" i="29" s="1"/>
  <c r="J43" i="29" s="1"/>
  <c r="J45" i="29" s="1"/>
  <c r="J46" i="29" s="1"/>
  <c r="J50" i="29" s="1"/>
  <c r="J51" i="29" s="1"/>
  <c r="J52" i="29" s="1"/>
  <c r="J32" i="29"/>
  <c r="J8" i="29"/>
  <c r="J9" i="29" s="1"/>
  <c r="J10" i="29" s="1"/>
  <c r="J11" i="29" s="1"/>
  <c r="J12" i="29" s="1"/>
  <c r="J17" i="29" s="1"/>
  <c r="B53" i="28"/>
  <c r="B52" i="28"/>
  <c r="B51" i="28"/>
  <c r="J37" i="28"/>
  <c r="J38" i="28" s="1"/>
  <c r="J41" i="28" s="1"/>
  <c r="J44" i="28" s="1"/>
  <c r="J42" i="28" s="1"/>
  <c r="J43" i="28" s="1"/>
  <c r="J45" i="28" s="1"/>
  <c r="J46" i="28" s="1"/>
  <c r="J50" i="28" s="1"/>
  <c r="J51" i="28" s="1"/>
  <c r="J52" i="28" s="1"/>
  <c r="J32" i="28"/>
  <c r="J8" i="28"/>
  <c r="J10" i="28" s="1"/>
  <c r="J9" i="28" s="1"/>
  <c r="J11" i="28" s="1"/>
  <c r="J12" i="28" s="1"/>
  <c r="J17" i="28" s="1"/>
  <c r="B53" i="27"/>
  <c r="B52" i="27"/>
  <c r="B51" i="27"/>
  <c r="J37" i="27"/>
  <c r="J38" i="27" s="1"/>
  <c r="J41" i="27" s="1"/>
  <c r="J43" i="27" s="1"/>
  <c r="J42" i="27" s="1"/>
  <c r="J44" i="27" s="1"/>
  <c r="J45" i="27" s="1"/>
  <c r="J46" i="27" s="1"/>
  <c r="J50" i="27" s="1"/>
  <c r="J51" i="27" s="1"/>
  <c r="J52" i="27" s="1"/>
  <c r="B32" i="27"/>
  <c r="B31" i="27"/>
  <c r="B30" i="27"/>
  <c r="J27" i="27"/>
  <c r="J25" i="27" s="1"/>
  <c r="J26" i="27" s="1"/>
  <c r="J23" i="27" s="1"/>
  <c r="J24" i="27" s="1"/>
  <c r="J32" i="27" s="1"/>
  <c r="B53" i="26"/>
  <c r="B52" i="26"/>
  <c r="B51" i="26"/>
  <c r="J37" i="26"/>
  <c r="J38" i="26" s="1"/>
  <c r="J41" i="26" s="1"/>
  <c r="J42" i="26" s="1"/>
  <c r="J43" i="26" s="1"/>
  <c r="J44" i="26" s="1"/>
  <c r="J45" i="26" s="1"/>
  <c r="J46" i="26" s="1"/>
  <c r="J50" i="26" s="1"/>
  <c r="J51" i="26" s="1"/>
  <c r="J52" i="26" s="1"/>
  <c r="B32" i="26"/>
  <c r="B31" i="26"/>
  <c r="B30" i="26"/>
  <c r="J25" i="26"/>
  <c r="J27" i="26" s="1"/>
  <c r="J26" i="26" s="1"/>
  <c r="J23" i="26" s="1"/>
  <c r="J24" i="26" s="1"/>
  <c r="J32" i="26" s="1"/>
  <c r="J12" i="26"/>
  <c r="J9" i="26" s="1"/>
  <c r="J8" i="26" s="1"/>
  <c r="J10" i="26" s="1"/>
  <c r="J11" i="26" s="1"/>
  <c r="J17" i="26" s="1"/>
  <c r="B53" i="25"/>
  <c r="B52" i="25"/>
  <c r="B51" i="25"/>
  <c r="J37" i="25"/>
  <c r="J38" i="25" s="1"/>
  <c r="J41" i="25" s="1"/>
  <c r="J43" i="25" s="1"/>
  <c r="J42" i="25" s="1"/>
  <c r="J44" i="25" s="1"/>
  <c r="J45" i="25" s="1"/>
  <c r="J46" i="25" s="1"/>
  <c r="J52" i="25" s="1"/>
  <c r="B32" i="25"/>
  <c r="B31" i="25"/>
  <c r="B30" i="25"/>
  <c r="J25" i="25"/>
  <c r="J24" i="25" s="1"/>
  <c r="J23" i="25" s="1"/>
  <c r="J26" i="25" s="1"/>
  <c r="J27" i="25" s="1"/>
  <c r="J32" i="25" s="1"/>
  <c r="J8" i="25"/>
  <c r="J10" i="25" s="1"/>
  <c r="J9" i="25" s="1"/>
  <c r="J11" i="25" s="1"/>
  <c r="J12" i="25" s="1"/>
  <c r="J17" i="25" s="1"/>
  <c r="B53" i="24"/>
  <c r="B52" i="24"/>
  <c r="B51" i="24"/>
  <c r="J37" i="24"/>
  <c r="J38" i="24" s="1"/>
  <c r="J41" i="24" s="1"/>
  <c r="J43" i="24" s="1"/>
  <c r="J42" i="24" s="1"/>
  <c r="J44" i="24" s="1"/>
  <c r="J45" i="24" s="1"/>
  <c r="J46" i="24" s="1"/>
  <c r="J50" i="24" s="1"/>
  <c r="J51" i="24" s="1"/>
  <c r="J52" i="24" s="1"/>
  <c r="B32" i="24"/>
  <c r="B31" i="24"/>
  <c r="B30" i="24"/>
  <c r="J25" i="24"/>
  <c r="J26" i="24" s="1"/>
  <c r="J24" i="24" s="1"/>
  <c r="J23" i="24" s="1"/>
  <c r="J27" i="24" s="1"/>
  <c r="J32" i="24" s="1"/>
  <c r="J8" i="24"/>
  <c r="J9" i="24" s="1"/>
  <c r="J10" i="24" s="1"/>
  <c r="J11" i="24" s="1"/>
  <c r="J12" i="24" s="1"/>
  <c r="J17" i="24" s="1"/>
  <c r="B30" i="23"/>
  <c r="B53" i="23"/>
  <c r="B52" i="23"/>
  <c r="B51" i="23"/>
  <c r="J37" i="23"/>
  <c r="J38" i="23" s="1"/>
  <c r="J41" i="23" s="1"/>
  <c r="J45" i="23" s="1"/>
  <c r="J46" i="23" s="1"/>
  <c r="J44" i="23" s="1"/>
  <c r="J43" i="23" s="1"/>
  <c r="J42" i="23" s="1"/>
  <c r="J50" i="23" s="1"/>
  <c r="J51" i="23" s="1"/>
  <c r="J52" i="23" s="1"/>
  <c r="B32" i="23"/>
  <c r="B31" i="23"/>
  <c r="J25" i="23"/>
  <c r="J26" i="23" s="1"/>
  <c r="J27" i="23" s="1"/>
  <c r="J23" i="23" s="1"/>
  <c r="J24" i="23" s="1"/>
  <c r="J32" i="23" s="1"/>
  <c r="J8" i="23"/>
  <c r="J10" i="23" s="1"/>
  <c r="J9" i="23" s="1"/>
  <c r="J11" i="23" s="1"/>
  <c r="J12" i="23" s="1"/>
  <c r="J17" i="23" s="1"/>
  <c r="J12" i="27" l="1"/>
  <c r="J17" i="27" s="1"/>
  <c r="B53" i="22"/>
  <c r="B32" i="22"/>
  <c r="B51" i="22"/>
  <c r="B52" i="22"/>
  <c r="J37" i="22"/>
  <c r="J38" i="22" s="1"/>
  <c r="J41" i="22" s="1"/>
  <c r="J42" i="22" s="1"/>
  <c r="J43" i="22" s="1"/>
  <c r="J44" i="22" s="1"/>
  <c r="J45" i="22" s="1"/>
  <c r="J46" i="22" s="1"/>
  <c r="J50" i="22" s="1"/>
  <c r="J51" i="22" s="1"/>
  <c r="J52" i="22" s="1"/>
  <c r="B31" i="22"/>
  <c r="B30" i="22"/>
  <c r="J25" i="22"/>
  <c r="J24" i="22" s="1"/>
  <c r="J23" i="22" s="1"/>
  <c r="J26" i="22" s="1"/>
  <c r="J27" i="22" s="1"/>
  <c r="J32" i="22" s="1"/>
  <c r="J8" i="22"/>
  <c r="J10" i="22" s="1"/>
  <c r="J9" i="22" s="1"/>
  <c r="J11" i="22" s="1"/>
  <c r="J12" i="22" s="1"/>
  <c r="J17" i="22" s="1"/>
  <c r="J25" i="2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4" i="21" s="1"/>
  <c r="J42" i="21" s="1"/>
  <c r="J43" i="21" s="1"/>
  <c r="J45" i="21" s="1"/>
  <c r="J46" i="21" s="1"/>
  <c r="J50" i="21" s="1"/>
  <c r="J51" i="21" s="1"/>
  <c r="J52" i="21" s="1"/>
  <c r="B32" i="21"/>
  <c r="B31" i="21"/>
  <c r="J10" i="21"/>
  <c r="J9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<sst xmlns="http://schemas.openxmlformats.org/spreadsheetml/2006/main" count="3687" uniqueCount="1014">
  <si>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</si>
  <si>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</si>
  <si>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</si>
  <si>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</si>
  <si>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</si>
  <si>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</si>
  <si>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</si>
  <si>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</si>
  <si>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</si>
  <si>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</si>
  <si>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</si>
  <si>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</si>
  <si>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</si>
  <si>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</si>
  <si>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</si>
  <si>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</si>
  <si>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</si>
  <si>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</si>
  <si>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</si>
  <si>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</si>
  <si>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</si>
  <si>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</si>
  <si>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</si>
  <si>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</si>
  <si>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</si>
  <si>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</si>
  <si>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</si>
  <si>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</si>
  <si>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</si>
  <si>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</si>
  <si>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</si>
  <si>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</si>
  <si>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</si>
  <si>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</si>
  <si>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</si>
  <si>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</si>
  <si>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</si>
  <si>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</si>
  <si>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</si>
  <si>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</si>
  <si>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</si>
  <si>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</si>
  <si>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</si>
  <si>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</si>
  <si>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</si>
  <si>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</si>
  <si>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</si>
  <si>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</si>
  <si>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</si>
  <si>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</si>
  <si>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</si>
  <si>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</si>
  <si>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</si>
  <si>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</si>
  <si>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</si>
  <si>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</si>
  <si>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</si>
  <si>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</si>
  <si>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</si>
  <si>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</si>
  <si>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</si>
  <si>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</si>
  <si>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</si>
  <si>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</si>
  <si>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</si>
  <si>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</si>
  <si>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</si>
  <si>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</si>
  <si>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</si>
  <si>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</si>
  <si>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</si>
  <si>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</si>
  <si>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</si>
  <si>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</si>
  <si>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</si>
  <si>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</si>
  <si>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</si>
  <si>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</si>
  <si>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</si>
  <si>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</si>
  <si>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</si>
  <si>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</si>
  <si>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</si>
  <si>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</si>
  <si>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</si>
  <si>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</si>
  <si>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</si>
  <si>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</si>
  <si>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</si>
  <si>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</si>
  <si>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</si>
  <si>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</si>
  <si>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</si>
  <si>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</si>
  <si>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</si>
  <si>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</si>
  <si>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</si>
  <si>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</si>
  <si>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</si>
  <si>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</si>
  <si>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</si>
  <si>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</si>
  <si>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</si>
  <si>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</si>
  <si>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</si>
  <si>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</si>
  <si>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</si>
  <si>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</si>
  <si>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</si>
  <si>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</si>
  <si>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</si>
  <si>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</si>
  <si>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</si>
  <si>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</si>
  <si>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</si>
  <si>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</si>
  <si>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</si>
  <si>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</si>
  <si>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</si>
  <si>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</si>
  <si>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</si>
  <si>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</si>
  <si>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</si>
  <si>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</si>
  <si>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</si>
  <si>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</si>
  <si>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</si>
  <si>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</si>
  <si>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</si>
  <si>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</si>
  <si>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</si>
  <si>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</si>
  <si>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</si>
  <si>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</si>
  <si>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</si>
  <si>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</si>
  <si>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</si>
  <si>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</si>
  <si>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</si>
  <si>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</si>
  <si>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</si>
  <si>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</si>
  <si>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</si>
  <si>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</si>
  <si>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</si>
  <si>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</si>
  <si>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</si>
  <si>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</si>
  <si>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</si>
  <si>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</si>
  <si>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</si>
  <si>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</si>
  <si>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</si>
  <si>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</si>
  <si>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</si>
  <si>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</si>
  <si>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</si>
  <si>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</si>
  <si>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</si>
  <si>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</si>
  <si>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</si>
  <si>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</si>
  <si>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</si>
  <si>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</si>
  <si>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</si>
  <si>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</si>
  <si>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</si>
  <si>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</si>
  <si>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</si>
  <si>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</si>
  <si>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</si>
  <si>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</si>
  <si>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</si>
  <si>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</si>
  <si>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</si>
  <si>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</si>
  <si>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</si>
  <si>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</si>
  <si>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</si>
  <si>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</si>
  <si>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</si>
  <si>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</si>
  <si>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</si>
  <si>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</si>
  <si>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</si>
  <si>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</si>
  <si>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</si>
  <si>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</si>
  <si>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</si>
  <si>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</si>
  <si>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</si>
  <si>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</si>
  <si>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</si>
  <si>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</si>
  <si>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</si>
  <si>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</si>
  <si>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</si>
  <si>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</si>
  <si>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</si>
  <si>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</si>
  <si>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</si>
  <si>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</si>
  <si>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</si>
  <si>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</si>
  <si>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</si>
  <si>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</si>
  <si>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</si>
  <si>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</si>
  <si>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</si>
  <si>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</si>
  <si>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</si>
  <si>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</si>
  <si>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</si>
  <si>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</si>
  <si>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</si>
  <si>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</si>
  <si>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</si>
  <si>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</si>
  <si>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</si>
  <si>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</si>
  <si>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</si>
  <si>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</si>
  <si>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</si>
  <si>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</si>
  <si>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</si>
  <si>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</si>
  <si>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</si>
  <si>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</si>
  <si>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</si>
  <si>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</si>
  <si>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</si>
  <si>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</si>
  <si>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</si>
  <si>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</si>
  <si>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</si>
  <si>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</si>
  <si>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</si>
  <si>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</si>
  <si>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</si>
  <si>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</si>
  <si>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</si>
  <si>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</si>
  <si>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</si>
  <si>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</si>
  <si>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</si>
  <si>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</si>
  <si>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</si>
  <si>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</si>
  <si>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</si>
  <si>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</si>
  <si>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</si>
  <si>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</si>
  <si>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</si>
  <si>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</si>
  <si>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</si>
  <si>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</si>
  <si>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</si>
  <si>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</si>
  <si>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</si>
  <si>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</si>
  <si>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</si>
  <si>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</si>
  <si>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</si>
  <si>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</si>
  <si>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</si>
  <si>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</si>
  <si>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</si>
  <si>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</si>
  <si>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</si>
  <si>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</si>
  <si>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</si>
  <si>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</si>
  <si>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</si>
  <si>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</si>
  <si>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</si>
  <si>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</si>
  <si>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</si>
  <si>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</si>
  <si>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</si>
  <si>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</si>
  <si>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</si>
  <si>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</si>
  <si>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</si>
  <si>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</si>
  <si>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</si>
  <si>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</si>
  <si>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</si>
  <si>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</si>
  <si>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</si>
  <si>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</si>
  <si>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</si>
  <si>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</si>
  <si>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</si>
  <si>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</si>
  <si>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</si>
  <si>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</si>
  <si>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</si>
  <si>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</si>
  <si>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</si>
  <si>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</si>
  <si>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</si>
  <si>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</si>
  <si>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</si>
  <si>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</si>
  <si>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</si>
  <si>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</si>
  <si>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</si>
  <si>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</si>
  <si>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</si>
  <si>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</si>
  <si>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</si>
  <si>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</si>
  <si>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</si>
  <si>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</si>
  <si>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</si>
  <si>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</si>
  <si>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</si>
  <si>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</si>
  <si>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</si>
  <si>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</si>
  <si>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</si>
  <si>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</si>
  <si>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</si>
  <si>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</si>
  <si>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</si>
  <si>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</si>
  <si>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</si>
  <si>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</si>
  <si>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</si>
  <si>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</si>
  <si>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</si>
  <si>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</si>
  <si>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</si>
  <si>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</si>
  <si>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</si>
  <si>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</si>
  <si>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</si>
  <si>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</si>
  <si>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</si>
  <si>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</si>
  <si>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</si>
  <si>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</si>
  <si>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</si>
  <si>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</si>
  <si>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</si>
  <si>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</si>
  <si>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</si>
  <si>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</si>
  <si>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</si>
  <si>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</si>
  <si>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</si>
  <si>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</si>
  <si>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</si>
  <si>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</si>
  <si>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</si>
  <si>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</si>
  <si>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</si>
  <si>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</si>
  <si>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</si>
  <si>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</si>
  <si>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</si>
  <si>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</si>
  <si>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</si>
  <si>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</si>
  <si>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</si>
  <si>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</si>
  <si>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</si>
  <si>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</si>
  <si>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</si>
  <si>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</si>
  <si>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</si>
  <si>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</si>
  <si>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</si>
  <si>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</si>
  <si>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</si>
  <si>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</si>
  <si>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</si>
  <si>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</si>
  <si>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</si>
  <si>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</si>
  <si>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</si>
  <si>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</si>
  <si>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</si>
  <si>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</si>
  <si>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</si>
  <si>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</si>
  <si>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</si>
  <si>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</si>
  <si>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</si>
  <si>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</si>
  <si>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</si>
  <si>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</si>
  <si>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</si>
  <si>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</si>
  <si>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</si>
  <si>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</si>
  <si>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</si>
  <si>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</si>
  <si>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</si>
  <si>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</si>
  <si>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</si>
  <si>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</si>
  <si>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</si>
  <si>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</si>
  <si>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</si>
  <si>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</si>
  <si>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</si>
  <si>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</si>
  <si>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</si>
  <si>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</si>
  <si>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</si>
  <si>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</si>
  <si>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</si>
  <si>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</si>
  <si>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</si>
  <si>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</si>
  <si>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</si>
  <si>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</si>
  <si>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</si>
  <si>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</si>
  <si>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</si>
  <si>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</si>
  <si>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</si>
  <si>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</si>
  <si>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</si>
  <si>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</si>
  <si>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</si>
  <si>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</si>
  <si>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</si>
  <si>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</si>
  <si>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</si>
  <si>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</si>
  <si>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</si>
  <si>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</si>
  <si>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</si>
  <si>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</si>
  <si>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</si>
  <si>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</si>
  <si>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</si>
  <si>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</si>
  <si>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</si>
  <si>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</si>
  <si>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</si>
  <si>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</si>
  <si>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</si>
  <si>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</si>
  <si>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</si>
  <si>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</si>
  <si>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</si>
  <si>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</si>
  <si>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</si>
  <si>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</si>
  <si>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</si>
  <si>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</si>
  <si>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</si>
  <si>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</si>
  <si>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</si>
  <si>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</si>
  <si>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</si>
  <si>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</si>
  <si>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</si>
  <si>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</si>
  <si>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</si>
  <si>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</si>
  <si>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</si>
  <si>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</si>
  <si>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</si>
  <si>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</si>
  <si>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</si>
  <si>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</si>
  <si>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</si>
  <si>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</si>
  <si>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</si>
  <si>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</si>
  <si>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</si>
  <si>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</si>
  <si>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</si>
  <si>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</si>
  <si>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</si>
  <si>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</si>
  <si>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</si>
  <si>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</si>
  <si>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</si>
  <si>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</si>
  <si>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</si>
  <si>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</si>
  <si>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</si>
  <si>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</si>
  <si>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</si>
  <si>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</si>
  <si>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</si>
  <si>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</si>
  <si>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</si>
  <si>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</si>
  <si>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</si>
  <si>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</si>
  <si>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</si>
  <si>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</si>
  <si>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</si>
  <si>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</si>
  <si>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</si>
  <si>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</si>
  <si>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</si>
  <si>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</si>
  <si>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</si>
  <si>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</si>
  <si>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</si>
  <si>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</si>
  <si>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</si>
  <si>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</si>
  <si>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</si>
  <si>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</si>
  <si>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</si>
  <si>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</si>
  <si>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</si>
  <si>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</si>
  <si>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</si>
  <si>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</si>
  <si>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</si>
  <si>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</si>
  <si>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</si>
  <si>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</si>
  <si>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</si>
  <si>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</si>
  <si>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</si>
  <si>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</si>
  <si>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</si>
  <si>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</si>
  <si>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</si>
  <si>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</si>
  <si>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</si>
  <si>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</si>
  <si>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</si>
  <si>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</si>
  <si>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</si>
  <si>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</si>
  <si>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</si>
  <si>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</si>
  <si>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</si>
  <si>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</si>
  <si>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</si>
  <si>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</si>
  <si>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</si>
  <si>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</si>
  <si>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</si>
  <si>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</si>
  <si>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</si>
  <si>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</si>
  <si>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</si>
  <si>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</si>
  <si>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</si>
  <si>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</si>
  <si>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</si>
  <si>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</si>
  <si>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</si>
  <si>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</si>
  <si>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</si>
  <si>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</si>
  <si>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</si>
  <si>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</si>
  <si>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</si>
  <si>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</si>
  <si>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</si>
  <si>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</si>
  <si>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</si>
  <si>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</si>
  <si>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</si>
  <si>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</si>
  <si>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</si>
  <si>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</si>
  <si>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</si>
  <si>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</si>
  <si>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</si>
  <si>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</si>
  <si>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</si>
  <si>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</si>
  <si>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</si>
  <si>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</si>
  <si>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</si>
  <si>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</si>
  <si>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</si>
  <si>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</si>
  <si>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</si>
  <si>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</si>
  <si>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</si>
  <si>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</si>
  <si>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</si>
  <si>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</si>
  <si>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</si>
  <si>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</si>
  <si>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</si>
  <si>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</si>
  <si>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</si>
  <si>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</si>
  <si>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</si>
  <si>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</si>
  <si>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</si>
  <si>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</si>
  <si>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</si>
  <si>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</si>
  <si>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</si>
  <si>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</si>
  <si>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</si>
  <si>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</si>
  <si>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</si>
  <si>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</si>
  <si>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</si>
  <si>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</si>
  <si>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</si>
  <si>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</si>
  <si>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</si>
  <si>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</si>
  <si>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</si>
  <si>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</si>
  <si>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</si>
  <si>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</si>
  <si>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</si>
  <si>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</si>
  <si>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</si>
  <si>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</si>
  <si>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</si>
  <si>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</si>
  <si>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</si>
  <si>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</si>
  <si>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</si>
  <si>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</si>
  <si>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</si>
  <si>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</si>
  <si>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</si>
  <si>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</si>
  <si>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</si>
  <si>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</si>
  <si>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</si>
  <si>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</si>
  <si>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</si>
  <si>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</si>
  <si>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</si>
  <si>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</si>
  <si>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</si>
  <si>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</si>
  <si>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</si>
  <si>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</si>
  <si>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</si>
  <si>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</si>
  <si>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</si>
  <si>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</si>
  <si>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</si>
  <si>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</si>
  <si>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</si>
  <si>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</si>
  <si>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</si>
  <si>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</si>
  <si>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</si>
  <si>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</si>
  <si>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</si>
  <si>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</si>
  <si>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</si>
  <si>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</si>
  <si>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</si>
  <si>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</si>
  <si>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</si>
  <si>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</si>
  <si>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</si>
  <si>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</si>
  <si>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</si>
  <si>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</si>
  <si>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</si>
  <si>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</si>
  <si>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</si>
  <si>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</si>
  <si>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</si>
  <si>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</si>
  <si>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</si>
  <si>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</si>
  <si>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</si>
  <si>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</si>
  <si>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</si>
  <si>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</si>
  <si>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</si>
  <si>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</si>
  <si>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</si>
  <si>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</si>
  <si>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</si>
  <si>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</si>
  <si>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</si>
  <si>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</si>
  <si>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</si>
  <si>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</si>
  <si>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</si>
  <si>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</si>
  <si>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</si>
  <si>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</si>
  <si>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</si>
  <si>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</si>
  <si>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</si>
  <si>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</si>
  <si>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</si>
  <si>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</si>
  <si>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</si>
  <si>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</si>
  <si>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</si>
  <si>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</si>
  <si>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</si>
  <si>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</si>
  <si>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</si>
  <si>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</si>
  <si>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</si>
  <si>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</si>
  <si>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</si>
  <si>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</si>
  <si>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</si>
  <si>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</si>
  <si>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</si>
  <si>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</si>
  <si>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</si>
  <si>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</si>
  <si>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</si>
  <si>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</si>
  <si>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</si>
  <si>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</si>
  <si>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</si>
  <si>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</si>
  <si>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</si>
  <si>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</si>
  <si>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</si>
  <si>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</si>
  <si>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</si>
  <si>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</si>
  <si>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</si>
  <si>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</si>
  <si>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</si>
  <si>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</si>
  <si>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</si>
  <si>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</si>
  <si>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</si>
  <si>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</si>
  <si>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0430</t>
    <phoneticPr fontId="2"/>
  </si>
  <si>
    <t>0406</t>
    <phoneticPr fontId="2"/>
  </si>
  <si>
    <t>1918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</si>
  <si>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</si>
  <si>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</si>
  <si>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</si>
  <si>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</si>
  <si>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0545</t>
    <phoneticPr fontId="2"/>
  </si>
  <si>
    <t>0825</t>
    <phoneticPr fontId="2"/>
  </si>
  <si>
    <t>0745</t>
    <phoneticPr fontId="2"/>
  </si>
  <si>
    <t>1600</t>
    <phoneticPr fontId="2"/>
  </si>
  <si>
    <t>1630</t>
    <phoneticPr fontId="2"/>
  </si>
  <si>
    <t>1900</t>
    <phoneticPr fontId="2"/>
  </si>
  <si>
    <t>1340</t>
    <phoneticPr fontId="2"/>
  </si>
  <si>
    <t>2359</t>
    <phoneticPr fontId="2"/>
  </si>
  <si>
    <t>1630</t>
    <phoneticPr fontId="2"/>
  </si>
  <si>
    <t>2003</t>
    <phoneticPr fontId="2"/>
  </si>
  <si>
    <t>0330</t>
    <phoneticPr fontId="2"/>
  </si>
  <si>
    <t>0300</t>
    <phoneticPr fontId="2"/>
  </si>
  <si>
    <t>1300</t>
    <phoneticPr fontId="2"/>
  </si>
  <si>
    <t>1435</t>
    <phoneticPr fontId="2"/>
  </si>
  <si>
    <t>1600</t>
  </si>
  <si>
    <t>2200</t>
    <phoneticPr fontId="2"/>
  </si>
  <si>
    <t>1630</t>
  </si>
  <si>
    <t>1630</t>
    <phoneticPr fontId="2"/>
  </si>
  <si>
    <t>22</t>
    <phoneticPr fontId="2"/>
  </si>
  <si>
    <r>
      <t>as of May</t>
    </r>
    <r>
      <rPr>
        <sz val="11"/>
        <color rgb="FFFF0000"/>
        <rFont val="Verdana"/>
        <family val="2"/>
      </rPr>
      <t>.21th</t>
    </r>
    <r>
      <rPr>
        <sz val="11"/>
        <rFont val="Verdana"/>
        <family val="2"/>
      </rPr>
      <t xml:space="preserve"> 2026</t>
    </r>
    <phoneticPr fontId="2"/>
  </si>
  <si>
    <t>2549</t>
    <phoneticPr fontId="2"/>
  </si>
  <si>
    <t>611</t>
    <phoneticPr fontId="2"/>
  </si>
  <si>
    <t>2359</t>
  </si>
  <si>
    <t>0530</t>
    <phoneticPr fontId="2"/>
  </si>
  <si>
    <t>1340</t>
  </si>
  <si>
    <r>
      <t>USD: JPY</t>
    </r>
    <r>
      <rPr>
        <b/>
        <sz val="11"/>
        <color rgb="FFFF0000"/>
        <rFont val="Verdana"/>
        <family val="2"/>
      </rPr>
      <t>159.96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</si>
  <si>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23.68</t>
    </r>
    <r>
      <rPr>
        <sz val="11"/>
        <rFont val="Verdana"/>
        <family val="2"/>
      </rPr>
      <t>-</t>
    </r>
    <phoneticPr fontId="2"/>
  </si>
  <si>
    <t>2618</t>
    <phoneticPr fontId="2"/>
  </si>
  <si>
    <r>
      <t>NTD: JPY</t>
    </r>
    <r>
      <rPr>
        <b/>
        <sz val="11"/>
        <color rgb="FFFF0000"/>
        <rFont val="Verdana"/>
        <family val="2"/>
      </rPr>
      <t>5.1576</t>
    </r>
    <phoneticPr fontId="2"/>
  </si>
  <si>
    <t>0954</t>
    <phoneticPr fontId="2"/>
  </si>
  <si>
    <t>1329</t>
    <phoneticPr fontId="2"/>
  </si>
  <si>
    <t>1754</t>
    <phoneticPr fontId="2"/>
  </si>
  <si>
    <t>0600</t>
    <phoneticPr fontId="2"/>
  </si>
  <si>
    <t>1326</t>
    <phoneticPr fontId="2"/>
  </si>
  <si>
    <t>1648</t>
    <phoneticPr fontId="2"/>
  </si>
  <si>
    <t>2258</t>
    <phoneticPr fontId="2"/>
  </si>
  <si>
    <t>0802</t>
    <phoneticPr fontId="2"/>
  </si>
  <si>
    <t>0650</t>
    <phoneticPr fontId="2"/>
  </si>
  <si>
    <t>0604</t>
    <phoneticPr fontId="2"/>
  </si>
  <si>
    <t>0813</t>
    <phoneticPr fontId="2"/>
  </si>
  <si>
    <t>0620</t>
    <phoneticPr fontId="2"/>
  </si>
  <si>
    <t>1407</t>
    <phoneticPr fontId="2"/>
  </si>
  <si>
    <t>0115</t>
    <phoneticPr fontId="2"/>
  </si>
  <si>
    <t>1308</t>
    <phoneticPr fontId="2"/>
  </si>
  <si>
    <t>1038</t>
    <phoneticPr fontId="2"/>
  </si>
  <si>
    <t>1100</t>
    <phoneticPr fontId="2"/>
  </si>
  <si>
    <t>1704</t>
    <phoneticPr fontId="2"/>
  </si>
  <si>
    <t>0600</t>
    <phoneticPr fontId="2"/>
  </si>
  <si>
    <t>0710</t>
    <phoneticPr fontId="2"/>
  </si>
  <si>
    <t>2246</t>
    <phoneticPr fontId="2"/>
  </si>
  <si>
    <t>1230</t>
    <phoneticPr fontId="2"/>
  </si>
  <si>
    <t>2000</t>
    <phoneticPr fontId="2"/>
  </si>
  <si>
    <t>2330</t>
    <phoneticPr fontId="2"/>
  </si>
  <si>
    <t>1100</t>
    <phoneticPr fontId="2"/>
  </si>
  <si>
    <t>1824</t>
    <phoneticPr fontId="2"/>
  </si>
  <si>
    <t>23</t>
    <phoneticPr fontId="2"/>
  </si>
  <si>
    <t>2550</t>
    <phoneticPr fontId="2"/>
  </si>
  <si>
    <r>
      <t>as of May</t>
    </r>
    <r>
      <rPr>
        <sz val="11"/>
        <color rgb="FFFF0000"/>
        <rFont val="Verdana"/>
        <family val="2"/>
      </rPr>
      <t>.28th</t>
    </r>
    <r>
      <rPr>
        <sz val="11"/>
        <rFont val="Verdana"/>
        <family val="2"/>
      </rPr>
      <t xml:space="preserve"> 2026</t>
    </r>
    <phoneticPr fontId="2"/>
  </si>
  <si>
    <t>1342</t>
  </si>
  <si>
    <t>1512</t>
  </si>
  <si>
    <t>612</t>
    <phoneticPr fontId="2"/>
  </si>
  <si>
    <t>USD: JPY160.64-</t>
    <phoneticPr fontId="2"/>
  </si>
  <si>
    <t>RMB: JPY23.84-</t>
    <phoneticPr fontId="2"/>
  </si>
  <si>
    <t>NTD: JPY5.2031-</t>
    <phoneticPr fontId="2"/>
  </si>
  <si>
    <t>1048</t>
    <phoneticPr fontId="2"/>
  </si>
  <si>
    <t>0500</t>
    <phoneticPr fontId="2"/>
  </si>
  <si>
    <t>1254</t>
    <phoneticPr fontId="2"/>
  </si>
  <si>
    <t>1559</t>
    <phoneticPr fontId="2"/>
  </si>
  <si>
    <t>2330</t>
    <phoneticPr fontId="2"/>
  </si>
  <si>
    <t>2250</t>
    <phoneticPr fontId="2"/>
  </si>
  <si>
    <t>0410</t>
    <phoneticPr fontId="2"/>
  </si>
  <si>
    <t>1430</t>
    <phoneticPr fontId="2"/>
  </si>
  <si>
    <t>2000</t>
    <phoneticPr fontId="2"/>
  </si>
  <si>
    <t>1112</t>
    <phoneticPr fontId="2"/>
  </si>
  <si>
    <t>2000</t>
    <phoneticPr fontId="2"/>
  </si>
  <si>
    <t>1850</t>
    <phoneticPr fontId="2"/>
  </si>
  <si>
    <t>1506</t>
    <phoneticPr fontId="2"/>
  </si>
  <si>
    <t>1200</t>
    <phoneticPr fontId="2"/>
  </si>
  <si>
    <t>1300</t>
    <phoneticPr fontId="2"/>
  </si>
  <si>
    <t>1543</t>
    <phoneticPr fontId="2"/>
  </si>
  <si>
    <t>0010</t>
    <phoneticPr fontId="2"/>
  </si>
  <si>
    <t>2016</t>
    <phoneticPr fontId="2"/>
  </si>
  <si>
    <t>0935</t>
    <phoneticPr fontId="2"/>
  </si>
  <si>
    <t>0800</t>
    <phoneticPr fontId="2"/>
  </si>
  <si>
    <t>1630</t>
    <phoneticPr fontId="2"/>
  </si>
  <si>
    <t>1322</t>
    <phoneticPr fontId="2"/>
  </si>
  <si>
    <t>2212</t>
    <phoneticPr fontId="2"/>
  </si>
  <si>
    <t>0735</t>
    <phoneticPr fontId="2"/>
  </si>
  <si>
    <t>24</t>
    <phoneticPr fontId="2"/>
  </si>
  <si>
    <t>2551</t>
    <phoneticPr fontId="2"/>
  </si>
  <si>
    <r>
      <t>as of JUN</t>
    </r>
    <r>
      <rPr>
        <sz val="11"/>
        <color rgb="FFFF0000"/>
        <rFont val="Verdana"/>
        <family val="2"/>
      </rPr>
      <t>.4th</t>
    </r>
    <r>
      <rPr>
        <sz val="11"/>
        <rFont val="Verdana"/>
        <family val="2"/>
      </rPr>
      <t xml:space="preserve"> 2026</t>
    </r>
    <phoneticPr fontId="2"/>
  </si>
  <si>
    <t>613</t>
    <phoneticPr fontId="2"/>
  </si>
  <si>
    <t>2619</t>
    <phoneticPr fontId="2"/>
  </si>
  <si>
    <t>1445</t>
  </si>
  <si>
    <t>1735</t>
    <phoneticPr fontId="2"/>
  </si>
  <si>
    <t>2000</t>
    <phoneticPr fontId="2"/>
  </si>
  <si>
    <t>2330</t>
  </si>
  <si>
    <t>USD: JPY160.99-</t>
    <phoneticPr fontId="2"/>
  </si>
  <si>
    <t>RMB: JPY23.91-</t>
    <phoneticPr fontId="2"/>
  </si>
  <si>
    <t>NTD: JPY5.2062-</t>
    <phoneticPr fontId="2"/>
  </si>
  <si>
    <t>1224</t>
    <phoneticPr fontId="2"/>
  </si>
  <si>
    <t>1354</t>
    <phoneticPr fontId="2"/>
  </si>
  <si>
    <t>0518</t>
    <phoneticPr fontId="2"/>
  </si>
  <si>
    <t>0905</t>
    <phoneticPr fontId="2"/>
  </si>
  <si>
    <t>1924</t>
    <phoneticPr fontId="2"/>
  </si>
  <si>
    <t>1200</t>
    <phoneticPr fontId="2"/>
  </si>
  <si>
    <t>2045</t>
    <phoneticPr fontId="2"/>
  </si>
  <si>
    <t>0600</t>
    <phoneticPr fontId="2"/>
  </si>
  <si>
    <t>1900</t>
    <phoneticPr fontId="2"/>
  </si>
  <si>
    <t>1730</t>
    <phoneticPr fontId="2"/>
  </si>
  <si>
    <t>2200</t>
    <phoneticPr fontId="2"/>
  </si>
  <si>
    <t>0600</t>
    <phoneticPr fontId="2"/>
  </si>
  <si>
    <t>0700</t>
    <phoneticPr fontId="2"/>
  </si>
  <si>
    <t>1900</t>
    <phoneticPr fontId="2"/>
  </si>
  <si>
    <t>1800</t>
    <phoneticPr fontId="2"/>
  </si>
  <si>
    <t>2000</t>
    <phoneticPr fontId="2"/>
  </si>
  <si>
    <t>1030</t>
    <phoneticPr fontId="2"/>
  </si>
  <si>
    <r>
      <t>as of JUN</t>
    </r>
    <r>
      <rPr>
        <sz val="11"/>
        <color rgb="FFFF0000"/>
        <rFont val="Verdana"/>
        <family val="2"/>
      </rPr>
      <t>.11th</t>
    </r>
    <r>
      <rPr>
        <sz val="11"/>
        <rFont val="Verdana"/>
        <family val="2"/>
      </rPr>
      <t xml:space="preserve"> 2026</t>
    </r>
    <phoneticPr fontId="2"/>
  </si>
  <si>
    <t>25</t>
    <phoneticPr fontId="2"/>
  </si>
  <si>
    <t>2552</t>
    <phoneticPr fontId="2"/>
  </si>
  <si>
    <t>614</t>
    <phoneticPr fontId="2"/>
  </si>
  <si>
    <t>0715</t>
    <phoneticPr fontId="2"/>
  </si>
  <si>
    <t>2135</t>
    <phoneticPr fontId="2"/>
  </si>
  <si>
    <t>0830</t>
    <phoneticPr fontId="2"/>
  </si>
  <si>
    <t>1200</t>
    <phoneticPr fontId="2"/>
  </si>
  <si>
    <t>0730</t>
    <phoneticPr fontId="2"/>
  </si>
  <si>
    <t>0800</t>
    <phoneticPr fontId="2"/>
  </si>
  <si>
    <t>1345</t>
    <phoneticPr fontId="2"/>
  </si>
  <si>
    <t>1630</t>
    <phoneticPr fontId="2"/>
  </si>
  <si>
    <t>1200</t>
    <phoneticPr fontId="2"/>
  </si>
  <si>
    <t>2200</t>
    <phoneticPr fontId="2"/>
  </si>
  <si>
    <t>2000</t>
    <phoneticPr fontId="2"/>
  </si>
  <si>
    <r>
      <t>RMB: JPY</t>
    </r>
    <r>
      <rPr>
        <sz val="11"/>
        <color rgb="FFFF0000"/>
        <rFont val="Verdana"/>
        <family val="2"/>
      </rPr>
      <t>23.99</t>
    </r>
    <r>
      <rPr>
        <sz val="11"/>
        <rFont val="Verdana"/>
        <family val="2"/>
      </rPr>
      <t>-</t>
    </r>
    <phoneticPr fontId="2"/>
  </si>
  <si>
    <r>
      <t>USD: JPY</t>
    </r>
    <r>
      <rPr>
        <sz val="11"/>
        <color rgb="FFFF0000"/>
        <rFont val="Verdana"/>
        <family val="2"/>
      </rPr>
      <t>161.61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</si>
  <si>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5.1922</t>
    </r>
    <r>
      <rPr>
        <sz val="11"/>
        <rFont val="Verdana"/>
        <family val="2"/>
      </rPr>
      <t>-</t>
    </r>
    <phoneticPr fontId="2"/>
  </si>
  <si>
    <t>2235</t>
    <phoneticPr fontId="2"/>
  </si>
  <si>
    <t>1650</t>
  </si>
  <si>
    <t>1718</t>
  </si>
  <si>
    <t>1900</t>
  </si>
  <si>
    <t>1900</t>
    <phoneticPr fontId="2"/>
  </si>
  <si>
    <t>0636</t>
  </si>
  <si>
    <t>1120</t>
  </si>
  <si>
    <t>1400</t>
  </si>
  <si>
    <t>1412</t>
  </si>
  <si>
    <t>1648</t>
  </si>
  <si>
    <t>2106</t>
  </si>
  <si>
    <t>0724</t>
  </si>
  <si>
    <t>1220</t>
  </si>
  <si>
    <t>0842</t>
    <phoneticPr fontId="2"/>
  </si>
  <si>
    <t>1012</t>
    <phoneticPr fontId="2"/>
  </si>
  <si>
    <t>1006</t>
    <phoneticPr fontId="2"/>
  </si>
  <si>
    <t>1300</t>
    <phoneticPr fontId="2"/>
  </si>
  <si>
    <t>2130</t>
    <phoneticPr fontId="2"/>
  </si>
  <si>
    <t>1700</t>
    <phoneticPr fontId="2"/>
  </si>
  <si>
    <t>0040</t>
    <phoneticPr fontId="2"/>
  </si>
  <si>
    <t>0630</t>
    <phoneticPr fontId="2"/>
  </si>
  <si>
    <t>1000</t>
    <phoneticPr fontId="2"/>
  </si>
  <si>
    <t>1236</t>
    <phoneticPr fontId="2"/>
  </si>
  <si>
    <t>1200</t>
    <phoneticPr fontId="2"/>
  </si>
  <si>
    <t>1600</t>
    <phoneticPr fontId="2"/>
  </si>
  <si>
    <t>ISARA BHUM</t>
    <phoneticPr fontId="2"/>
  </si>
  <si>
    <t>2015</t>
    <phoneticPr fontId="2"/>
  </si>
  <si>
    <t>1658</t>
    <phoneticPr fontId="2"/>
  </si>
  <si>
    <t>1925</t>
    <phoneticPr fontId="2"/>
  </si>
  <si>
    <t>1712</t>
    <phoneticPr fontId="2"/>
  </si>
  <si>
    <t>1900</t>
    <phoneticPr fontId="2"/>
  </si>
  <si>
    <t>1600</t>
    <phoneticPr fontId="2"/>
  </si>
  <si>
    <t>2350</t>
    <phoneticPr fontId="2"/>
  </si>
  <si>
    <t>1312</t>
  </si>
  <si>
    <t>2242</t>
  </si>
  <si>
    <t>2242</t>
    <phoneticPr fontId="2"/>
  </si>
  <si>
    <t>2553</t>
    <phoneticPr fontId="2"/>
  </si>
  <si>
    <t>615</t>
    <phoneticPr fontId="2"/>
  </si>
  <si>
    <r>
      <t>as of JUN</t>
    </r>
    <r>
      <rPr>
        <sz val="11"/>
        <color rgb="FFFF0000"/>
        <rFont val="Verdana"/>
        <family val="2"/>
      </rPr>
      <t>.18th</t>
    </r>
    <r>
      <rPr>
        <sz val="11"/>
        <rFont val="Verdana"/>
        <family val="2"/>
      </rPr>
      <t xml:space="preserve"> 2026</t>
    </r>
    <phoneticPr fontId="2"/>
  </si>
  <si>
    <t>2620</t>
    <phoneticPr fontId="2"/>
  </si>
  <si>
    <t>1200</t>
  </si>
  <si>
    <r>
      <t>USD: JPY</t>
    </r>
    <r>
      <rPr>
        <sz val="11"/>
        <color rgb="FFFF0000"/>
        <rFont val="Verdana"/>
        <family val="2"/>
      </rPr>
      <t>161.81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</si>
  <si>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5.1897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</si>
  <si>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24.04</t>
    </r>
    <r>
      <rPr>
        <sz val="11"/>
        <rFont val="Verdana"/>
        <family val="2"/>
      </rPr>
      <t>-</t>
    </r>
    <phoneticPr fontId="2"/>
  </si>
  <si>
    <t>2000</t>
    <phoneticPr fontId="2"/>
  </si>
  <si>
    <t>1802</t>
    <phoneticPr fontId="2"/>
  </si>
  <si>
    <t>1700</t>
    <phoneticPr fontId="2"/>
  </si>
  <si>
    <t>1840</t>
    <phoneticPr fontId="2"/>
  </si>
  <si>
    <t>0110</t>
    <phoneticPr fontId="2"/>
  </si>
  <si>
    <t>1742</t>
    <phoneticPr fontId="2"/>
  </si>
  <si>
    <t>1630</t>
    <phoneticPr fontId="2"/>
  </si>
  <si>
    <t>0312</t>
    <phoneticPr fontId="2"/>
  </si>
  <si>
    <t>0955</t>
    <phoneticPr fontId="2"/>
  </si>
  <si>
    <t>0526</t>
    <phoneticPr fontId="2"/>
  </si>
  <si>
    <t>1033</t>
    <phoneticPr fontId="2"/>
  </si>
  <si>
    <t>1700</t>
    <phoneticPr fontId="2"/>
  </si>
  <si>
    <t>2048</t>
    <phoneticPr fontId="2"/>
  </si>
  <si>
    <t>26</t>
    <phoneticPr fontId="2"/>
  </si>
  <si>
    <t>2554</t>
    <phoneticPr fontId="2"/>
  </si>
  <si>
    <t>616</t>
    <phoneticPr fontId="2"/>
  </si>
  <si>
    <t>CONTRIVA</t>
  </si>
  <si>
    <t>CONTRIVA</t>
    <phoneticPr fontId="2"/>
  </si>
  <si>
    <t>2627</t>
    <phoneticPr fontId="2"/>
  </si>
  <si>
    <r>
      <t>as of JUN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2026</t>
    </r>
    <phoneticPr fontId="2"/>
  </si>
  <si>
    <t>27</t>
    <phoneticPr fontId="2"/>
  </si>
  <si>
    <t>0845</t>
    <phoneticPr fontId="2"/>
  </si>
  <si>
    <t>0700</t>
    <phoneticPr fontId="2"/>
  </si>
  <si>
    <t>2355</t>
    <phoneticPr fontId="2"/>
  </si>
  <si>
    <r>
      <t>USD: JPY</t>
    </r>
    <r>
      <rPr>
        <sz val="11"/>
        <color rgb="FFFF0000"/>
        <rFont val="Verdana"/>
        <family val="2"/>
      </rPr>
      <t>162.82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</si>
  <si>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24.07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</si>
  <si>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5.2087</t>
    </r>
    <r>
      <rPr>
        <sz val="11"/>
        <rFont val="Verdana"/>
        <family val="2"/>
      </rPr>
      <t>-</t>
    </r>
    <phoneticPr fontId="2"/>
  </si>
  <si>
    <t>1200</t>
    <phoneticPr fontId="2"/>
  </si>
  <si>
    <t>0800</t>
    <phoneticPr fontId="2"/>
  </si>
  <si>
    <t>0730</t>
    <phoneticPr fontId="2"/>
  </si>
  <si>
    <t>0816</t>
    <phoneticPr fontId="2"/>
  </si>
  <si>
    <t>0635</t>
    <phoneticPr fontId="2"/>
  </si>
  <si>
    <t>1000</t>
    <phoneticPr fontId="2"/>
  </si>
  <si>
    <t>1352</t>
    <phoneticPr fontId="2"/>
  </si>
  <si>
    <t>0325</t>
    <phoneticPr fontId="2"/>
  </si>
  <si>
    <t>1034</t>
    <phoneticPr fontId="2"/>
  </si>
  <si>
    <t>1510</t>
    <phoneticPr fontId="2"/>
  </si>
  <si>
    <t>2330</t>
    <phoneticPr fontId="2"/>
  </si>
  <si>
    <t>1332</t>
    <phoneticPr fontId="2"/>
  </si>
  <si>
    <t>2200</t>
    <phoneticPr fontId="2"/>
  </si>
  <si>
    <t>617</t>
    <phoneticPr fontId="2"/>
  </si>
  <si>
    <t>CONBINED WK27</t>
    <phoneticPr fontId="2"/>
  </si>
  <si>
    <t>2621</t>
    <phoneticPr fontId="2"/>
  </si>
  <si>
    <t>1510</t>
  </si>
  <si>
    <t>1520</t>
  </si>
  <si>
    <t>1642</t>
  </si>
  <si>
    <t>0142</t>
  </si>
  <si>
    <t>28</t>
    <phoneticPr fontId="2"/>
  </si>
  <si>
    <r>
      <t>as of JUL</t>
    </r>
    <r>
      <rPr>
        <sz val="11"/>
        <color rgb="FFFF0000"/>
        <rFont val="Verdana"/>
        <family val="2"/>
      </rPr>
      <t>.2nd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</si>
  <si>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163.66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</si>
  <si>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5.2223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</si>
  <si>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24.25</t>
    </r>
    <r>
      <rPr>
        <sz val="11"/>
        <rFont val="Verdana"/>
        <family val="2"/>
      </rPr>
      <t>-</t>
    </r>
    <phoneticPr fontId="2"/>
  </si>
  <si>
    <t>0424</t>
    <phoneticPr fontId="2"/>
  </si>
  <si>
    <t>1515</t>
    <phoneticPr fontId="2"/>
  </si>
  <si>
    <t>1102</t>
    <phoneticPr fontId="2"/>
  </si>
  <si>
    <t>2033</t>
    <phoneticPr fontId="2"/>
  </si>
  <si>
    <t>2000</t>
    <phoneticPr fontId="2"/>
  </si>
  <si>
    <t>0130</t>
    <phoneticPr fontId="2"/>
  </si>
  <si>
    <t>2100</t>
    <phoneticPr fontId="2"/>
  </si>
  <si>
    <t>1440</t>
    <phoneticPr fontId="2"/>
  </si>
  <si>
    <t>2112</t>
    <phoneticPr fontId="2"/>
  </si>
  <si>
    <t>0730</t>
    <phoneticPr fontId="2"/>
  </si>
  <si>
    <t>2230</t>
    <phoneticPr fontId="2"/>
  </si>
  <si>
    <t>1200</t>
    <phoneticPr fontId="2"/>
  </si>
  <si>
    <t>1300</t>
    <phoneticPr fontId="2"/>
  </si>
  <si>
    <t>29</t>
    <phoneticPr fontId="2"/>
  </si>
  <si>
    <t>2555</t>
    <phoneticPr fontId="2"/>
  </si>
  <si>
    <t>618</t>
    <phoneticPr fontId="2"/>
  </si>
  <si>
    <t>2628</t>
    <phoneticPr fontId="2"/>
  </si>
  <si>
    <t>1942</t>
  </si>
  <si>
    <t>2112</t>
  </si>
  <si>
    <t>0730</t>
  </si>
  <si>
    <t>1400</t>
    <phoneticPr fontId="2"/>
  </si>
  <si>
    <t>2100</t>
    <phoneticPr fontId="2"/>
  </si>
  <si>
    <t>1200</t>
    <phoneticPr fontId="2"/>
  </si>
  <si>
    <r>
      <t>as of JUL</t>
    </r>
    <r>
      <rPr>
        <sz val="11"/>
        <color rgb="FFFF0000"/>
        <rFont val="Verdana"/>
        <family val="2"/>
      </rPr>
      <t>.9th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</si>
  <si>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sz val="11"/>
        <color rgb="FFFF0000"/>
        <rFont val="Verdana"/>
        <family val="2"/>
      </rPr>
      <t>163.54</t>
    </r>
    <r>
      <rPr>
        <sz val="11"/>
        <rFont val="Verdana"/>
        <family val="2"/>
      </rPr>
      <t>-</t>
    </r>
    <phoneticPr fontId="2"/>
  </si>
  <si>
    <r>
      <t>NTD: JPY</t>
    </r>
    <r>
      <rPr>
        <sz val="11"/>
        <color rgb="FFFF0000"/>
        <rFont val="Verdana"/>
        <family val="2"/>
      </rPr>
      <t>5.1883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</si>
  <si>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24.18</t>
    </r>
    <r>
      <rPr>
        <sz val="11"/>
        <rFont val="Verdana"/>
        <family val="2"/>
      </rPr>
      <t>-</t>
    </r>
    <phoneticPr fontId="2"/>
  </si>
  <si>
    <t>2154</t>
    <phoneticPr fontId="2"/>
  </si>
  <si>
    <t>0018</t>
    <phoneticPr fontId="2"/>
  </si>
  <si>
    <t>1236</t>
    <phoneticPr fontId="2"/>
  </si>
  <si>
    <t>1128</t>
    <phoneticPr fontId="2"/>
  </si>
  <si>
    <t>0800</t>
    <phoneticPr fontId="2"/>
  </si>
  <si>
    <t>1637</t>
    <phoneticPr fontId="2"/>
  </si>
  <si>
    <t>0001</t>
    <phoneticPr fontId="2"/>
  </si>
  <si>
    <t>0400</t>
    <phoneticPr fontId="2"/>
  </si>
  <si>
    <t>1800</t>
    <phoneticPr fontId="2"/>
  </si>
  <si>
    <t>1947</t>
    <phoneticPr fontId="2"/>
  </si>
  <si>
    <t>2300</t>
    <phoneticPr fontId="2"/>
  </si>
  <si>
    <t>1100</t>
    <phoneticPr fontId="2"/>
  </si>
  <si>
    <t>1200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</si>
</sst>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3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/>
    </xf>
    <xf numFmtId="0" fontId="9" fillId="0" borderId="19" xfId="0" applyFont="1" applyBorder="1" applyAlignment="1">
      <alignment horizontal="center"/>
    </xf>
    <xf numFmtId="0" fontId="9" fillId="0" borderId="28" xfId="0" applyFont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/>
    </xf>
    <xf numFmtId="181" fontId="3" fillId="0" borderId="11" xfId="0" applyNumberFormat="1" applyFont="1" applyBorder="1" applyAlignment="1">
      <alignment horizont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B49AADF-213B-449B-89A5-5BEF442597B7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ABA9909-87AA-4323-92B7-EA59793B294E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4C0CEAD-F157-4644-BA3D-81634078915D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8DAF88A-8A05-40D8-A1C0-4FC169B92D44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4E30AAD-BB90-4135-8C34-D65558980DE9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D46C68B-0ED3-451A-A3F7-76D4C94E6282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44874F07-2ECB-4CF1-B3EF-523292819FF8}"/>
            </a:ext>
          </a:extLst>
        </xdr:cNvPr>
        <xdr:cNvSpPr txBox="1"/>
      </xdr:nvSpPr>
      <xdr:spPr>
        <a:xfrm>
          <a:off x="9785350" y="609600"/>
          <a:ext cx="2331254" cy="55816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AB2F3D8-6B19-48F7-BBD0-566096BE31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289CF6-625A-4C66-AA22-1786872E9409}">
  <sheetPr>
    <pageSetUpPr fitToPage="1"/>
  </sheetPr>
  <dimension ref="A1:AX7702"/>
  <sheetViews>
    <sheetView tabSelected="1" view="pageBreakPreview" zoomScaleNormal="100" zoomScaleSheetLayoutView="100" workbookViewId="0">
      <selection activeCell="I6" sqref="I6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987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 t="s">
        <v>1008</v>
      </c>
      <c r="E5" s="225">
        <v>46218</v>
      </c>
      <c r="F5" s="97" t="s">
        <v>1013</v>
      </c>
      <c r="G5" s="98">
        <v>46219</v>
      </c>
      <c r="H5" s="97" t="s">
        <v>1011</v>
      </c>
      <c r="I5" s="74">
        <v>46219</v>
      </c>
      <c r="J5" s="21">
        <v>46217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989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46219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J8+1</f>
        <v>46220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46220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46221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46221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997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998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1000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999</v>
      </c>
      <c r="C17" s="220" t="s">
        <v>11</v>
      </c>
      <c r="D17" s="56"/>
      <c r="E17" s="57"/>
      <c r="F17" s="56"/>
      <c r="G17" s="58"/>
      <c r="H17" s="59"/>
      <c r="I17" s="60"/>
      <c r="J17" s="61">
        <f>J12+3</f>
        <v>46224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 t="s">
        <v>72</v>
      </c>
      <c r="E20" s="225">
        <v>46217</v>
      </c>
      <c r="F20" s="75" t="s">
        <v>1011</v>
      </c>
      <c r="G20" s="74">
        <v>46218</v>
      </c>
      <c r="H20" s="75" t="s">
        <v>1012</v>
      </c>
      <c r="I20" s="76">
        <v>46219</v>
      </c>
      <c r="J20" s="21">
        <v>46214</v>
      </c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37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988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>
        <f>J20+3</f>
        <v>46217</v>
      </c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>
        <f>J23</f>
        <v>46217</v>
      </c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>
        <f>J24</f>
        <v>46217</v>
      </c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>
        <f>J25+1</f>
        <v>46218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46218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JPY163.54-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JPY24.18-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3" t="str">
        <f>$B$17</f>
        <v>NTD: JPY5.1883-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46221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991</v>
      </c>
      <c r="E36" s="145">
        <v>46208</v>
      </c>
      <c r="F36" s="146" t="s">
        <v>992</v>
      </c>
      <c r="G36" s="147">
        <v>46210</v>
      </c>
      <c r="H36" s="148" t="s">
        <v>993</v>
      </c>
      <c r="I36" s="149">
        <v>46211</v>
      </c>
      <c r="J36" s="30">
        <v>46210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990</v>
      </c>
      <c r="C37" s="150" t="s">
        <v>31</v>
      </c>
      <c r="D37" s="151" t="s">
        <v>1001</v>
      </c>
      <c r="E37" s="152">
        <v>46211</v>
      </c>
      <c r="F37" s="151" t="s">
        <v>1002</v>
      </c>
      <c r="G37" s="153">
        <v>46212</v>
      </c>
      <c r="H37" s="154" t="s">
        <v>1003</v>
      </c>
      <c r="I37" s="152">
        <v>46212</v>
      </c>
      <c r="J37" s="30">
        <f>J36+2</f>
        <v>46212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46213</v>
      </c>
      <c r="F38" s="156" t="s">
        <v>325</v>
      </c>
      <c r="G38" s="158">
        <v>46213</v>
      </c>
      <c r="H38" s="159" t="s">
        <v>480</v>
      </c>
      <c r="I38" s="157">
        <v>46214</v>
      </c>
      <c r="J38" s="30">
        <f>J37+2</f>
        <v>46214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65</v>
      </c>
      <c r="E41" s="157">
        <v>46215</v>
      </c>
      <c r="F41" s="156" t="s">
        <v>460</v>
      </c>
      <c r="G41" s="158">
        <v>46215</v>
      </c>
      <c r="H41" s="159" t="s">
        <v>102</v>
      </c>
      <c r="I41" s="157">
        <v>46216</v>
      </c>
      <c r="J41" s="30">
        <f>J38+1</f>
        <v>46215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144</v>
      </c>
      <c r="E42" s="44">
        <v>46217</v>
      </c>
      <c r="F42" s="38"/>
      <c r="G42" s="43"/>
      <c r="H42" s="41"/>
      <c r="I42" s="39"/>
      <c r="J42" s="30">
        <f>J41+1</f>
        <v>46216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J44</f>
        <v>46217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J42+1</f>
        <v>46217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J43+1</f>
        <v>46218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38"/>
      <c r="G46" s="40"/>
      <c r="H46" s="41"/>
      <c r="I46" s="39"/>
      <c r="J46" s="30">
        <f>J45+1</f>
        <v>46219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46224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JPY163.54-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46225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JPY24.18-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46228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JPY5.1883-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AB446189-D88F-46F8-ADAB-401EDC1D97C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topLeftCell="A30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46160.479166666664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696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739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740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741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147</v>
      </c>
      <c r="E50" s="163">
        <v>46159</v>
      </c>
      <c r="F50" s="156" t="s">
        <v>749</v>
      </c>
      <c r="G50" s="164">
        <v>46161</v>
      </c>
      <c r="H50" s="156" t="s">
        <v>750</v>
      </c>
      <c r="I50" s="164">
        <v>46161</v>
      </c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751</v>
      </c>
      <c r="E51" s="119">
        <v>46162</v>
      </c>
      <c r="F51" s="81" t="s">
        <v>754</v>
      </c>
      <c r="G51" s="120">
        <v>46163</v>
      </c>
      <c r="H51" s="121" t="s">
        <v>755</v>
      </c>
      <c r="I51" s="120">
        <v>46163</v>
      </c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B1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46155.354166666664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657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zoomScaleNormal="100" zoomScaleSheetLayoutView="100" workbookViewId="0">
      <selection activeCell="H5" sqref="H5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610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zoomScaleNormal="100" zoomScaleSheetLayoutView="100" workbookViewId="0">
      <selection activeCell="D8" sqref="D8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46143.354166666664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579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46135.354166666664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549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494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46120.354166666664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445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46106.354166666664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41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676CA9-D6E2-4D64-BE32-4EFB4B353B70}">
  <sheetPr>
    <pageSetUpPr fitToPage="1"/>
  </sheetPr>
  <dimension ref="A1:AX7702"/>
  <sheetViews>
    <sheetView view="pageBreakPreview" topLeftCell="A33" zoomScaleNormal="100" zoomScaleSheetLayoutView="100" workbookViewId="0">
      <selection activeCell="D50" sqref="D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969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224">
        <v>46208</v>
      </c>
      <c r="F5" s="139" t="s">
        <v>523</v>
      </c>
      <c r="G5" s="140">
        <v>46209</v>
      </c>
      <c r="H5" s="139" t="s">
        <v>979</v>
      </c>
      <c r="I5" s="141">
        <v>46210</v>
      </c>
      <c r="J5" s="21">
        <v>46210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53</v>
      </c>
      <c r="E8" s="157">
        <v>46212</v>
      </c>
      <c r="F8" s="156" t="s">
        <v>362</v>
      </c>
      <c r="G8" s="158">
        <v>46212</v>
      </c>
      <c r="H8" s="159" t="s">
        <v>48</v>
      </c>
      <c r="I8" s="157">
        <v>46213</v>
      </c>
      <c r="J8" s="30">
        <f>J5+2</f>
        <v>46212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207</v>
      </c>
      <c r="E9" s="163">
        <v>46213</v>
      </c>
      <c r="F9" s="156" t="s">
        <v>606</v>
      </c>
      <c r="G9" s="158">
        <v>46213</v>
      </c>
      <c r="H9" s="159" t="s">
        <v>1004</v>
      </c>
      <c r="I9" s="164">
        <v>46213</v>
      </c>
      <c r="J9" s="30">
        <f>J10</f>
        <v>46213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490</v>
      </c>
      <c r="E10" s="163">
        <v>46213</v>
      </c>
      <c r="F10" s="156" t="s">
        <v>960</v>
      </c>
      <c r="G10" s="164">
        <v>46213</v>
      </c>
      <c r="H10" s="159" t="s">
        <v>400</v>
      </c>
      <c r="I10" s="164">
        <v>46213</v>
      </c>
      <c r="J10" s="30">
        <f>J8+1</f>
        <v>46213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1010</v>
      </c>
      <c r="E11" s="164">
        <v>46213</v>
      </c>
      <c r="F11" s="156" t="s">
        <v>791</v>
      </c>
      <c r="G11" s="158">
        <v>46214</v>
      </c>
      <c r="H11" s="159" t="s">
        <v>296</v>
      </c>
      <c r="I11" s="164">
        <v>46214</v>
      </c>
      <c r="J11" s="30">
        <f>J9+1</f>
        <v>46214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48</v>
      </c>
      <c r="E12" s="163">
        <v>46214</v>
      </c>
      <c r="F12" s="156" t="s">
        <v>533</v>
      </c>
      <c r="G12" s="164">
        <v>46214</v>
      </c>
      <c r="H12" s="159" t="s">
        <v>945</v>
      </c>
      <c r="I12" s="157">
        <v>46214</v>
      </c>
      <c r="J12" s="30">
        <f>J11</f>
        <v>46214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970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971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973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972</v>
      </c>
      <c r="C17" s="220" t="s">
        <v>11</v>
      </c>
      <c r="D17" s="56" t="s">
        <v>1009</v>
      </c>
      <c r="E17" s="57">
        <v>46217</v>
      </c>
      <c r="F17" s="56"/>
      <c r="G17" s="58"/>
      <c r="H17" s="59"/>
      <c r="I17" s="60"/>
      <c r="J17" s="61">
        <f>J12+3</f>
        <v>46217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70" t="s">
        <v>22</v>
      </c>
      <c r="D20" s="97"/>
      <c r="E20" s="225"/>
      <c r="F20" s="75"/>
      <c r="G20" s="74"/>
      <c r="H20" s="75"/>
      <c r="I20" s="76"/>
      <c r="J20" s="21"/>
      <c r="K20" s="22"/>
      <c r="L20" s="23"/>
      <c r="M20" s="23"/>
      <c r="N20" s="23"/>
      <c r="O20" s="23"/>
    </row>
    <row r="21" spans="1:15" s="7" customFormat="1" ht="15" customHeight="1" x14ac:dyDescent="0.25">
      <c r="B21" s="77" t="s">
        <v>963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 t="s">
        <v>34</v>
      </c>
      <c r="L23" s="23"/>
      <c r="M23" s="23"/>
      <c r="N23" s="23"/>
      <c r="O23" s="23"/>
    </row>
    <row r="24" spans="1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1:15" s="7" customFormat="1" ht="15" customHeight="1" x14ac:dyDescent="0.25">
      <c r="A25" s="7">
        <v>3</v>
      </c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1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/>
      <c r="C32" s="90" t="s">
        <v>22</v>
      </c>
      <c r="D32" s="91"/>
      <c r="E32" s="92"/>
      <c r="F32" s="93"/>
      <c r="G32" s="94"/>
      <c r="H32" s="91"/>
      <c r="I32" s="94"/>
      <c r="J32" s="61">
        <f>J27+3</f>
        <v>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46201</v>
      </c>
      <c r="F36" s="146" t="s">
        <v>965</v>
      </c>
      <c r="G36" s="147">
        <v>46203</v>
      </c>
      <c r="H36" s="148" t="s">
        <v>839</v>
      </c>
      <c r="I36" s="149">
        <v>46203</v>
      </c>
      <c r="J36" s="30">
        <v>46203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964</v>
      </c>
      <c r="C37" s="150" t="s">
        <v>31</v>
      </c>
      <c r="D37" s="151" t="s">
        <v>966</v>
      </c>
      <c r="E37" s="152">
        <v>46204</v>
      </c>
      <c r="F37" s="151" t="s">
        <v>967</v>
      </c>
      <c r="G37" s="153">
        <v>46204</v>
      </c>
      <c r="H37" s="154" t="s">
        <v>968</v>
      </c>
      <c r="I37" s="152">
        <v>46205</v>
      </c>
      <c r="J37" s="30">
        <f>J36+2</f>
        <v>46205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615</v>
      </c>
      <c r="E38" s="157">
        <v>46205</v>
      </c>
      <c r="F38" s="156" t="s">
        <v>52</v>
      </c>
      <c r="G38" s="158">
        <v>46207</v>
      </c>
      <c r="H38" s="159" t="s">
        <v>157</v>
      </c>
      <c r="I38" s="157">
        <v>46207</v>
      </c>
      <c r="J38" s="30">
        <f>J37+2</f>
        <v>46207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77</v>
      </c>
      <c r="E41" s="157">
        <v>46209</v>
      </c>
      <c r="F41" s="156" t="s">
        <v>102</v>
      </c>
      <c r="G41" s="158">
        <v>46209</v>
      </c>
      <c r="H41" s="159" t="s">
        <v>473</v>
      </c>
      <c r="I41" s="157">
        <v>46209</v>
      </c>
      <c r="J41" s="30">
        <f>J38+1</f>
        <v>46208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432</v>
      </c>
      <c r="E42" s="157">
        <v>46210</v>
      </c>
      <c r="F42" s="156" t="s">
        <v>714</v>
      </c>
      <c r="G42" s="158">
        <v>46210</v>
      </c>
      <c r="H42" s="159" t="s">
        <v>325</v>
      </c>
      <c r="I42" s="157">
        <v>46210</v>
      </c>
      <c r="J42" s="30">
        <f>J44+1</f>
        <v>46210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980</v>
      </c>
      <c r="E43" s="157">
        <v>46210</v>
      </c>
      <c r="F43" s="156" t="s">
        <v>126</v>
      </c>
      <c r="G43" s="158">
        <v>46211</v>
      </c>
      <c r="H43" s="159" t="s">
        <v>522</v>
      </c>
      <c r="I43" s="157">
        <v>46211</v>
      </c>
      <c r="J43" s="30">
        <f>J42</f>
        <v>46210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393</v>
      </c>
      <c r="E44" s="157">
        <v>46211</v>
      </c>
      <c r="F44" s="156" t="s">
        <v>209</v>
      </c>
      <c r="G44" s="158">
        <v>46211</v>
      </c>
      <c r="H44" s="159" t="s">
        <v>210</v>
      </c>
      <c r="I44" s="163">
        <v>46211</v>
      </c>
      <c r="J44" s="30">
        <f>J41+1</f>
        <v>46209</v>
      </c>
      <c r="K44" s="34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411</v>
      </c>
      <c r="E45" s="157">
        <v>46212</v>
      </c>
      <c r="F45" s="156" t="s">
        <v>535</v>
      </c>
      <c r="G45" s="158">
        <v>46212</v>
      </c>
      <c r="H45" s="159" t="s">
        <v>756</v>
      </c>
      <c r="I45" s="163">
        <v>46212</v>
      </c>
      <c r="J45" s="30">
        <f>J43+1</f>
        <v>46211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985</v>
      </c>
      <c r="E46" s="163">
        <v>46213</v>
      </c>
      <c r="F46" s="156" t="s">
        <v>62</v>
      </c>
      <c r="G46" s="164">
        <v>46213</v>
      </c>
      <c r="H46" s="159" t="s">
        <v>1006</v>
      </c>
      <c r="I46" s="163">
        <v>46213</v>
      </c>
      <c r="J46" s="30">
        <f>J45+1</f>
        <v>46212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1007</v>
      </c>
      <c r="E50" s="39">
        <v>46216</v>
      </c>
      <c r="F50" s="38"/>
      <c r="G50" s="40"/>
      <c r="H50" s="38"/>
      <c r="I50" s="40"/>
      <c r="J50" s="115">
        <f>J46+5</f>
        <v>46217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JPY163.66-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46218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JPY24.25-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46221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JPY5.2223-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CBFC5465-7C24-4632-9200-8C671AFB78B3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46093.354166666664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117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46083.354166666664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143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46073.354166666664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175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46066.354166666664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213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46057.354166666664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234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46049.354166666664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274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46044.354166666664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316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46037.354166666664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347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905C2-1B5F-4D80-AC02-62231E27BFE9}">
  <sheetPr>
    <pageSetUpPr fitToPage="1"/>
  </sheetPr>
  <dimension ref="A1:AX7702"/>
  <sheetViews>
    <sheetView view="pageBreakPreview" zoomScaleNormal="100" zoomScaleSheetLayoutView="100" workbookViewId="0">
      <selection activeCell="C13" sqref="C1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46213.354166666664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942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74</v>
      </c>
      <c r="E5" s="224">
        <v>46204</v>
      </c>
      <c r="F5" s="139" t="s">
        <v>638</v>
      </c>
      <c r="G5" s="140">
        <v>46206</v>
      </c>
      <c r="H5" s="139" t="s">
        <v>244</v>
      </c>
      <c r="I5" s="141">
        <v>46206</v>
      </c>
      <c r="J5" s="21">
        <v>46203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172</v>
      </c>
      <c r="E8" s="164">
        <v>46209</v>
      </c>
      <c r="F8" s="156" t="s">
        <v>71</v>
      </c>
      <c r="G8" s="158">
        <v>46209</v>
      </c>
      <c r="H8" s="159" t="s">
        <v>327</v>
      </c>
      <c r="I8" s="164">
        <v>46209</v>
      </c>
      <c r="J8" s="30">
        <v>46207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136</v>
      </c>
      <c r="E9" s="163">
        <v>46210</v>
      </c>
      <c r="F9" s="156" t="s">
        <v>77</v>
      </c>
      <c r="G9" s="158">
        <v>46210</v>
      </c>
      <c r="H9" s="159" t="s">
        <v>357</v>
      </c>
      <c r="I9" s="164">
        <v>46210</v>
      </c>
      <c r="J9" s="30">
        <v>46206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24</v>
      </c>
      <c r="D10" s="156" t="s">
        <v>60</v>
      </c>
      <c r="E10" s="157">
        <v>46210</v>
      </c>
      <c r="F10" s="156" t="s">
        <v>92</v>
      </c>
      <c r="G10" s="158">
        <v>46210</v>
      </c>
      <c r="H10" s="159" t="s">
        <v>981</v>
      </c>
      <c r="I10" s="157">
        <v>46210</v>
      </c>
      <c r="J10" s="30"/>
      <c r="K10" s="34" t="s">
        <v>51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467</v>
      </c>
      <c r="E11" s="163">
        <v>46210</v>
      </c>
      <c r="F11" s="156" t="s">
        <v>639</v>
      </c>
      <c r="G11" s="164">
        <v>46210</v>
      </c>
      <c r="H11" s="159" t="s">
        <v>67</v>
      </c>
      <c r="I11" s="164">
        <v>46211</v>
      </c>
      <c r="J11" s="30">
        <v>46206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110</v>
      </c>
      <c r="E12" s="163">
        <v>46211</v>
      </c>
      <c r="F12" s="156" t="s">
        <v>557</v>
      </c>
      <c r="G12" s="164">
        <v>46211</v>
      </c>
      <c r="H12" s="159" t="s">
        <v>473</v>
      </c>
      <c r="I12" s="157">
        <v>46212</v>
      </c>
      <c r="J12" s="30">
        <f>J8</f>
        <v>46207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165" t="s">
        <v>26</v>
      </c>
      <c r="D13" s="156" t="s">
        <v>315</v>
      </c>
      <c r="E13" s="164">
        <v>46212</v>
      </c>
      <c r="F13" s="156" t="s">
        <v>147</v>
      </c>
      <c r="G13" s="164">
        <v>46212</v>
      </c>
      <c r="H13" s="159" t="s">
        <v>130</v>
      </c>
      <c r="I13" s="164">
        <v>46213</v>
      </c>
      <c r="J13" s="30"/>
      <c r="K13" s="35" t="s">
        <v>51</v>
      </c>
      <c r="L13" s="23"/>
      <c r="M13" s="23"/>
      <c r="N13" s="23"/>
      <c r="O13" s="23"/>
    </row>
    <row r="14" spans="2:15" s="7" customFormat="1" ht="28" customHeight="1" x14ac:dyDescent="0.25">
      <c r="B14" s="45" t="s">
        <v>941</v>
      </c>
      <c r="C14" s="143" t="s">
        <v>14</v>
      </c>
      <c r="D14" s="156" t="s">
        <v>205</v>
      </c>
      <c r="E14" s="157">
        <v>46213</v>
      </c>
      <c r="F14" s="156" t="s">
        <v>46</v>
      </c>
      <c r="G14" s="158">
        <v>46213</v>
      </c>
      <c r="H14" s="159" t="s">
        <v>182</v>
      </c>
      <c r="I14" s="157">
        <v>46213</v>
      </c>
      <c r="J14" s="30">
        <v>46205</v>
      </c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946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948</v>
      </c>
      <c r="C17" s="220" t="s">
        <v>11</v>
      </c>
      <c r="D17" s="56" t="s">
        <v>1005</v>
      </c>
      <c r="E17" s="57">
        <v>46215</v>
      </c>
      <c r="F17" s="56"/>
      <c r="G17" s="58"/>
      <c r="H17" s="59"/>
      <c r="I17" s="60"/>
      <c r="J17" s="61">
        <f>J12+3</f>
        <v>46210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949</v>
      </c>
      <c r="E20" s="224">
        <v>46201</v>
      </c>
      <c r="F20" s="186" t="s">
        <v>956</v>
      </c>
      <c r="G20" s="141">
        <v>46202</v>
      </c>
      <c r="H20" s="186" t="s">
        <v>955</v>
      </c>
      <c r="I20" s="187">
        <v>46202</v>
      </c>
      <c r="J20" s="21">
        <v>46200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937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272</v>
      </c>
      <c r="E23" s="157">
        <v>46204</v>
      </c>
      <c r="F23" s="156" t="s">
        <v>960</v>
      </c>
      <c r="G23" s="157">
        <v>46204</v>
      </c>
      <c r="H23" s="156" t="s">
        <v>90</v>
      </c>
      <c r="I23" s="157">
        <v>46204</v>
      </c>
      <c r="J23" s="30">
        <f>J26+1</f>
        <v>46204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460</v>
      </c>
      <c r="E24" s="157">
        <v>46204</v>
      </c>
      <c r="F24" s="156" t="s">
        <v>724</v>
      </c>
      <c r="G24" s="157">
        <v>46204</v>
      </c>
      <c r="H24" s="156" t="s">
        <v>43</v>
      </c>
      <c r="I24" s="157">
        <v>46204</v>
      </c>
      <c r="J24" s="30">
        <f>J23</f>
        <v>46204</v>
      </c>
      <c r="K24" s="83"/>
      <c r="L24" s="23"/>
      <c r="M24" s="23"/>
      <c r="N24" s="23"/>
      <c r="O24" s="23"/>
    </row>
    <row r="25" spans="1:15" s="7" customFormat="1" ht="15" customHeight="1" x14ac:dyDescent="0.25">
      <c r="B25" s="32"/>
      <c r="C25" s="143" t="s">
        <v>15</v>
      </c>
      <c r="D25" s="156" t="s">
        <v>303</v>
      </c>
      <c r="E25" s="163">
        <v>46205</v>
      </c>
      <c r="F25" s="156" t="s">
        <v>403</v>
      </c>
      <c r="G25" s="164">
        <v>46205</v>
      </c>
      <c r="H25" s="159" t="s">
        <v>53</v>
      </c>
      <c r="I25" s="163">
        <v>46205</v>
      </c>
      <c r="J25" s="30">
        <f>J27</f>
        <v>46203</v>
      </c>
      <c r="K25" s="42"/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196</v>
      </c>
      <c r="E26" s="157">
        <v>46205</v>
      </c>
      <c r="F26" s="156" t="s">
        <v>776</v>
      </c>
      <c r="G26" s="157">
        <v>46205</v>
      </c>
      <c r="H26" s="156" t="s">
        <v>157</v>
      </c>
      <c r="I26" s="157">
        <v>46205</v>
      </c>
      <c r="J26" s="30">
        <f>J25</f>
        <v>46203</v>
      </c>
      <c r="K26" s="83"/>
      <c r="L26" s="23"/>
      <c r="M26" s="23"/>
      <c r="N26" s="23"/>
      <c r="O26" s="23"/>
    </row>
    <row r="27" spans="1:15" s="7" customFormat="1" ht="15" customHeight="1" x14ac:dyDescent="0.25">
      <c r="B27" s="82"/>
      <c r="C27" s="188" t="s">
        <v>16</v>
      </c>
      <c r="D27" s="176" t="s">
        <v>977</v>
      </c>
      <c r="E27" s="157">
        <v>46205</v>
      </c>
      <c r="F27" s="176" t="s">
        <v>89</v>
      </c>
      <c r="G27" s="157">
        <v>46206</v>
      </c>
      <c r="H27" s="176" t="s">
        <v>976</v>
      </c>
      <c r="I27" s="157">
        <v>46206</v>
      </c>
      <c r="J27" s="30">
        <f>J20+3</f>
        <v>46203</v>
      </c>
      <c r="K27" s="34" t="s">
        <v>34</v>
      </c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JPY162.82-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JPY5.2087-</v>
      </c>
      <c r="C32" s="90" t="s">
        <v>22</v>
      </c>
      <c r="D32" s="91" t="s">
        <v>978</v>
      </c>
      <c r="E32" s="92">
        <v>46208</v>
      </c>
      <c r="F32" s="93"/>
      <c r="G32" s="94"/>
      <c r="H32" s="91"/>
      <c r="I32" s="94"/>
      <c r="J32" s="61">
        <f>J24+3</f>
        <v>46207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938</v>
      </c>
      <c r="C36" s="143" t="s">
        <v>29</v>
      </c>
      <c r="D36" s="144" t="s">
        <v>42</v>
      </c>
      <c r="E36" s="145">
        <v>46197</v>
      </c>
      <c r="F36" s="146" t="s">
        <v>194</v>
      </c>
      <c r="G36" s="147">
        <v>46197</v>
      </c>
      <c r="H36" s="148" t="s">
        <v>70</v>
      </c>
      <c r="I36" s="149">
        <v>46197</v>
      </c>
      <c r="J36" s="30">
        <v>46196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940</v>
      </c>
      <c r="C37" s="150" t="s">
        <v>31</v>
      </c>
      <c r="D37" s="151" t="s">
        <v>55</v>
      </c>
      <c r="E37" s="152">
        <v>46198</v>
      </c>
      <c r="F37" s="151" t="s">
        <v>67</v>
      </c>
      <c r="G37" s="153">
        <v>46198</v>
      </c>
      <c r="H37" s="154" t="s">
        <v>114</v>
      </c>
      <c r="I37" s="152">
        <v>46198</v>
      </c>
      <c r="J37" s="30">
        <f>J36+2</f>
        <v>46198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</v>
      </c>
      <c r="E38" s="157">
        <v>46199</v>
      </c>
      <c r="F38" s="156" t="s">
        <v>522</v>
      </c>
      <c r="G38" s="158">
        <v>46199</v>
      </c>
      <c r="H38" s="159" t="s">
        <v>600</v>
      </c>
      <c r="I38" s="157">
        <v>46199</v>
      </c>
      <c r="J38" s="30">
        <f>J37+2</f>
        <v>46200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344</v>
      </c>
      <c r="E41" s="157">
        <v>46201</v>
      </c>
      <c r="F41" s="156" t="s">
        <v>952</v>
      </c>
      <c r="G41" s="158">
        <v>46201</v>
      </c>
      <c r="H41" s="159" t="s">
        <v>953</v>
      </c>
      <c r="I41" s="157">
        <v>46202</v>
      </c>
      <c r="J41" s="30">
        <f>J38+1</f>
        <v>46201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576</v>
      </c>
      <c r="E42" s="157">
        <v>46203</v>
      </c>
      <c r="F42" s="156" t="s">
        <v>957</v>
      </c>
      <c r="G42" s="158">
        <v>46203</v>
      </c>
      <c r="H42" s="159" t="s">
        <v>271</v>
      </c>
      <c r="I42" s="157">
        <v>46203</v>
      </c>
      <c r="J42" s="30">
        <f>J43+1</f>
        <v>46203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46203</v>
      </c>
      <c r="F43" s="156" t="s">
        <v>907</v>
      </c>
      <c r="G43" s="158">
        <v>46203</v>
      </c>
      <c r="H43" s="159" t="s">
        <v>73</v>
      </c>
      <c r="I43" s="163">
        <v>46203</v>
      </c>
      <c r="J43" s="30">
        <f>J41+1</f>
        <v>46202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262</v>
      </c>
      <c r="E44" s="157">
        <v>46203</v>
      </c>
      <c r="F44" s="156" t="s">
        <v>205</v>
      </c>
      <c r="G44" s="158">
        <v>46204</v>
      </c>
      <c r="H44" s="159" t="s">
        <v>163</v>
      </c>
      <c r="I44" s="157">
        <v>46204</v>
      </c>
      <c r="J44" s="30">
        <f>J42</f>
        <v>46203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974</v>
      </c>
      <c r="E45" s="157">
        <v>46205</v>
      </c>
      <c r="F45" s="156" t="s">
        <v>208</v>
      </c>
      <c r="G45" s="158">
        <v>46205</v>
      </c>
      <c r="H45" s="159" t="s">
        <v>975</v>
      </c>
      <c r="I45" s="163">
        <v>46205</v>
      </c>
      <c r="J45" s="30">
        <f>J44+1</f>
        <v>46204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220</v>
      </c>
      <c r="E46" s="163">
        <v>46206</v>
      </c>
      <c r="F46" s="156" t="s">
        <v>346</v>
      </c>
      <c r="G46" s="164">
        <v>46206</v>
      </c>
      <c r="H46" s="159" t="s">
        <v>415</v>
      </c>
      <c r="I46" s="163">
        <v>46206</v>
      </c>
      <c r="J46" s="30">
        <f>J45+1</f>
        <v>46205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739</v>
      </c>
      <c r="E50" s="163">
        <v>46208</v>
      </c>
      <c r="F50" s="156" t="s">
        <v>982</v>
      </c>
      <c r="G50" s="164">
        <v>46210</v>
      </c>
      <c r="H50" s="156" t="s">
        <v>983</v>
      </c>
      <c r="I50" s="164">
        <v>46211</v>
      </c>
      <c r="J50" s="115">
        <f>J46+5</f>
        <v>46210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JPY162.82-</v>
      </c>
      <c r="C51" s="117" t="s">
        <v>31</v>
      </c>
      <c r="D51" s="218" t="s">
        <v>984</v>
      </c>
      <c r="E51" s="219">
        <v>46211</v>
      </c>
      <c r="F51" s="151" t="s">
        <v>200</v>
      </c>
      <c r="G51" s="153">
        <v>46212</v>
      </c>
      <c r="H51" s="154" t="s">
        <v>986</v>
      </c>
      <c r="I51" s="153">
        <v>46212</v>
      </c>
      <c r="J51" s="122">
        <f>J50+1</f>
        <v>46211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JPY24.07-</v>
      </c>
      <c r="C52" s="37" t="s">
        <v>32</v>
      </c>
      <c r="D52" s="38" t="s">
        <v>996</v>
      </c>
      <c r="E52" s="44">
        <v>46213</v>
      </c>
      <c r="F52" s="38" t="s">
        <v>994</v>
      </c>
      <c r="G52" s="43">
        <v>46213</v>
      </c>
      <c r="H52" s="41" t="s">
        <v>995</v>
      </c>
      <c r="I52" s="43">
        <v>46213</v>
      </c>
      <c r="J52" s="30">
        <f>J51+3</f>
        <v>46214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JPY5.2087-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939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A289BE7-426F-4625-81CE-4ACEDC4E0CE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B48719-2714-4898-AA55-70478C542585}">
  <sheetPr>
    <pageSetUpPr fitToPage="1"/>
  </sheetPr>
  <dimension ref="A1:AX7702"/>
  <sheetViews>
    <sheetView view="pageBreakPreview" topLeftCell="A27" zoomScaleNormal="100" zoomScaleSheetLayoutView="100" workbookViewId="0">
      <selection activeCell="F50" sqref="F5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46205.5625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935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933</v>
      </c>
      <c r="E5" s="224">
        <v>46195</v>
      </c>
      <c r="F5" s="139" t="s">
        <v>934</v>
      </c>
      <c r="G5" s="140">
        <v>46196</v>
      </c>
      <c r="H5" s="139" t="s">
        <v>590</v>
      </c>
      <c r="I5" s="141">
        <v>46197</v>
      </c>
      <c r="J5" s="21">
        <v>46196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914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944</v>
      </c>
      <c r="E8" s="163">
        <v>46199</v>
      </c>
      <c r="F8" s="156" t="s">
        <v>195</v>
      </c>
      <c r="G8" s="158">
        <v>46199</v>
      </c>
      <c r="H8" s="159" t="s">
        <v>564</v>
      </c>
      <c r="I8" s="164">
        <v>46199</v>
      </c>
      <c r="J8" s="30">
        <f>J9</f>
        <v>46199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649</v>
      </c>
      <c r="E9" s="163">
        <v>46199</v>
      </c>
      <c r="F9" s="156" t="s">
        <v>129</v>
      </c>
      <c r="G9" s="164">
        <v>46199</v>
      </c>
      <c r="H9" s="159" t="s">
        <v>298</v>
      </c>
      <c r="I9" s="164">
        <v>46199</v>
      </c>
      <c r="J9" s="30">
        <f>J12+1</f>
        <v>46199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170</v>
      </c>
      <c r="E10" s="164">
        <v>46199</v>
      </c>
      <c r="F10" s="156" t="s">
        <v>180</v>
      </c>
      <c r="G10" s="158">
        <v>46200</v>
      </c>
      <c r="H10" s="159" t="s">
        <v>318</v>
      </c>
      <c r="I10" s="164">
        <v>46200</v>
      </c>
      <c r="J10" s="30">
        <f>J8+1</f>
        <v>46200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157</v>
      </c>
      <c r="E11" s="163">
        <v>46200</v>
      </c>
      <c r="F11" s="156" t="s">
        <v>46</v>
      </c>
      <c r="G11" s="164">
        <v>46201</v>
      </c>
      <c r="H11" s="159" t="s">
        <v>307</v>
      </c>
      <c r="I11" s="157">
        <v>46201</v>
      </c>
      <c r="J11" s="30">
        <f>J10</f>
        <v>46200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951</v>
      </c>
      <c r="E12" s="157">
        <v>46202</v>
      </c>
      <c r="F12" s="156" t="s">
        <v>950</v>
      </c>
      <c r="G12" s="158">
        <v>46202</v>
      </c>
      <c r="H12" s="159" t="s">
        <v>392</v>
      </c>
      <c r="I12" s="157">
        <v>46202</v>
      </c>
      <c r="J12" s="30">
        <f>J5+2</f>
        <v>46198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916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919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921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920</v>
      </c>
      <c r="C17" s="220" t="s">
        <v>11</v>
      </c>
      <c r="D17" s="56" t="s">
        <v>954</v>
      </c>
      <c r="E17" s="57">
        <v>46204</v>
      </c>
      <c r="F17" s="56"/>
      <c r="G17" s="58"/>
      <c r="H17" s="59"/>
      <c r="I17" s="60"/>
      <c r="J17" s="61">
        <f>J11+3</f>
        <v>46203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545</v>
      </c>
      <c r="E20" s="224">
        <v>46193</v>
      </c>
      <c r="F20" s="186" t="s">
        <v>837</v>
      </c>
      <c r="G20" s="141">
        <v>46194</v>
      </c>
      <c r="H20" s="186" t="s">
        <v>931</v>
      </c>
      <c r="I20" s="187">
        <v>46195</v>
      </c>
      <c r="J20" s="21">
        <v>46193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915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B23" s="84"/>
      <c r="C23" s="188" t="s">
        <v>25</v>
      </c>
      <c r="D23" s="156" t="s">
        <v>943</v>
      </c>
      <c r="E23" s="157">
        <v>46197</v>
      </c>
      <c r="F23" s="156" t="s">
        <v>66</v>
      </c>
      <c r="G23" s="157">
        <v>46197</v>
      </c>
      <c r="H23" s="156" t="s">
        <v>473</v>
      </c>
      <c r="I23" s="157">
        <v>46197</v>
      </c>
      <c r="J23" s="30">
        <f>J26+1</f>
        <v>46197</v>
      </c>
      <c r="K23" s="35"/>
      <c r="L23" s="23"/>
      <c r="M23" s="23"/>
      <c r="N23" s="23"/>
      <c r="O23" s="23"/>
    </row>
    <row r="24" spans="1:15" s="7" customFormat="1" ht="15" customHeight="1" x14ac:dyDescent="0.25">
      <c r="B24" s="85"/>
      <c r="C24" s="188" t="s">
        <v>26</v>
      </c>
      <c r="D24" s="176" t="s">
        <v>264</v>
      </c>
      <c r="E24" s="157">
        <v>46197</v>
      </c>
      <c r="F24" s="156" t="s">
        <v>125</v>
      </c>
      <c r="G24" s="157">
        <v>46197</v>
      </c>
      <c r="H24" s="156" t="s">
        <v>149</v>
      </c>
      <c r="I24" s="157">
        <v>46197</v>
      </c>
      <c r="J24" s="30">
        <f>J23</f>
        <v>46197</v>
      </c>
      <c r="K24" s="83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945</v>
      </c>
      <c r="E25" s="157">
        <v>46197</v>
      </c>
      <c r="F25" s="176" t="s">
        <v>606</v>
      </c>
      <c r="G25" s="157">
        <v>46198</v>
      </c>
      <c r="H25" s="176" t="s">
        <v>534</v>
      </c>
      <c r="I25" s="157">
        <v>46198</v>
      </c>
      <c r="J25" s="30">
        <f>J20+3</f>
        <v>46196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A26" s="7">
        <v>3</v>
      </c>
      <c r="B26" s="32"/>
      <c r="C26" s="143" t="s">
        <v>24</v>
      </c>
      <c r="D26" s="156" t="s">
        <v>870</v>
      </c>
      <c r="E26" s="157">
        <v>46198</v>
      </c>
      <c r="F26" s="156" t="s">
        <v>359</v>
      </c>
      <c r="G26" s="157">
        <v>46198</v>
      </c>
      <c r="H26" s="156" t="s">
        <v>209</v>
      </c>
      <c r="I26" s="157">
        <v>46198</v>
      </c>
      <c r="J26" s="30">
        <f>J27</f>
        <v>46196</v>
      </c>
      <c r="K26" s="83"/>
      <c r="L26" s="23"/>
      <c r="M26" s="23"/>
      <c r="N26" s="23"/>
      <c r="O26" s="23"/>
    </row>
    <row r="27" spans="1:15" s="7" customFormat="1" ht="15" customHeight="1" x14ac:dyDescent="0.25">
      <c r="B27" s="32"/>
      <c r="C27" s="143" t="s">
        <v>15</v>
      </c>
      <c r="D27" s="156" t="s">
        <v>647</v>
      </c>
      <c r="E27" s="163">
        <v>46198</v>
      </c>
      <c r="F27" s="156" t="s">
        <v>780</v>
      </c>
      <c r="G27" s="164">
        <v>46199</v>
      </c>
      <c r="H27" s="159" t="s">
        <v>589</v>
      </c>
      <c r="I27" s="163">
        <v>46199</v>
      </c>
      <c r="J27" s="30">
        <f>J25</f>
        <v>46196</v>
      </c>
      <c r="K27" s="42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JPY161.81-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JPY24.04-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JPY5.1897-</v>
      </c>
      <c r="C32" s="90" t="s">
        <v>22</v>
      </c>
      <c r="D32" s="91" t="s">
        <v>47</v>
      </c>
      <c r="E32" s="92">
        <v>46201</v>
      </c>
      <c r="F32" s="93"/>
      <c r="G32" s="94"/>
      <c r="H32" s="91"/>
      <c r="I32" s="94"/>
      <c r="J32" s="61">
        <f>J24+3</f>
        <v>46200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46187</v>
      </c>
      <c r="F36" s="146" t="s">
        <v>885</v>
      </c>
      <c r="G36" s="147">
        <v>46189</v>
      </c>
      <c r="H36" s="148" t="s">
        <v>660</v>
      </c>
      <c r="I36" s="149">
        <v>46189</v>
      </c>
      <c r="J36" s="30">
        <v>46189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917</v>
      </c>
      <c r="C37" s="150" t="s">
        <v>31</v>
      </c>
      <c r="D37" s="151" t="s">
        <v>918</v>
      </c>
      <c r="E37" s="152">
        <v>46190</v>
      </c>
      <c r="F37" s="151" t="s">
        <v>911</v>
      </c>
      <c r="G37" s="153">
        <v>46190</v>
      </c>
      <c r="H37" s="154" t="s">
        <v>912</v>
      </c>
      <c r="I37" s="152">
        <v>46191</v>
      </c>
      <c r="J37" s="30">
        <f>J36+2</f>
        <v>46191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924</v>
      </c>
      <c r="E38" s="157">
        <v>46191</v>
      </c>
      <c r="F38" s="156" t="s">
        <v>925</v>
      </c>
      <c r="G38" s="158">
        <v>46192</v>
      </c>
      <c r="H38" s="159" t="s">
        <v>926</v>
      </c>
      <c r="I38" s="157">
        <v>46193</v>
      </c>
      <c r="J38" s="30">
        <f>J37+2</f>
        <v>46193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46195</v>
      </c>
      <c r="F41" s="156" t="s">
        <v>536</v>
      </c>
      <c r="G41" s="158">
        <v>46195</v>
      </c>
      <c r="H41" s="159" t="s">
        <v>744</v>
      </c>
      <c r="I41" s="157">
        <v>46195</v>
      </c>
      <c r="J41" s="30">
        <f>J38+1</f>
        <v>46194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46196</v>
      </c>
      <c r="F42" s="156" t="s">
        <v>214</v>
      </c>
      <c r="G42" s="158">
        <v>46196</v>
      </c>
      <c r="H42" s="159" t="s">
        <v>932</v>
      </c>
      <c r="I42" s="163">
        <v>46196</v>
      </c>
      <c r="J42" s="30">
        <f>J41+1</f>
        <v>46195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129</v>
      </c>
      <c r="E43" s="157">
        <v>46196</v>
      </c>
      <c r="F43" s="156" t="s">
        <v>190</v>
      </c>
      <c r="G43" s="158">
        <v>46196</v>
      </c>
      <c r="H43" s="159" t="s">
        <v>209</v>
      </c>
      <c r="I43" s="157">
        <v>46196</v>
      </c>
      <c r="J43" s="30">
        <f>J42+1</f>
        <v>46196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304</v>
      </c>
      <c r="E44" s="157">
        <v>46197</v>
      </c>
      <c r="F44" s="156" t="s">
        <v>590</v>
      </c>
      <c r="G44" s="158">
        <v>46197</v>
      </c>
      <c r="H44" s="159" t="s">
        <v>392</v>
      </c>
      <c r="I44" s="157">
        <v>46197</v>
      </c>
      <c r="J44" s="30">
        <f>J43</f>
        <v>46196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169</v>
      </c>
      <c r="E45" s="157">
        <v>46197</v>
      </c>
      <c r="F45" s="156" t="s">
        <v>535</v>
      </c>
      <c r="G45" s="158">
        <v>46198</v>
      </c>
      <c r="H45" s="159" t="s">
        <v>359</v>
      </c>
      <c r="I45" s="163">
        <v>46198</v>
      </c>
      <c r="J45" s="30">
        <f>J44+1</f>
        <v>46197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46199</v>
      </c>
      <c r="F46" s="156" t="s">
        <v>46</v>
      </c>
      <c r="G46" s="164">
        <v>46199</v>
      </c>
      <c r="H46" s="159" t="s">
        <v>275</v>
      </c>
      <c r="I46" s="163">
        <v>46199</v>
      </c>
      <c r="J46" s="30">
        <f>J45+1</f>
        <v>46198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46201</v>
      </c>
      <c r="F50" s="156" t="s">
        <v>958</v>
      </c>
      <c r="G50" s="164">
        <v>46203</v>
      </c>
      <c r="H50" s="156" t="s">
        <v>959</v>
      </c>
      <c r="I50" s="164">
        <v>46203</v>
      </c>
      <c r="J50" s="115">
        <f>J46+5</f>
        <v>46203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JPY161.81-</v>
      </c>
      <c r="C51" s="150" t="s">
        <v>31</v>
      </c>
      <c r="D51" s="218" t="s">
        <v>531</v>
      </c>
      <c r="E51" s="219">
        <v>46204</v>
      </c>
      <c r="F51" s="151" t="s">
        <v>476</v>
      </c>
      <c r="G51" s="153">
        <v>46204</v>
      </c>
      <c r="H51" s="154" t="s">
        <v>576</v>
      </c>
      <c r="I51" s="153">
        <v>46205</v>
      </c>
      <c r="J51" s="122">
        <f>J50+1</f>
        <v>46204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JPY24.04-</v>
      </c>
      <c r="C52" s="37" t="s">
        <v>32</v>
      </c>
      <c r="D52" s="38" t="s">
        <v>961</v>
      </c>
      <c r="E52" s="44">
        <v>46205</v>
      </c>
      <c r="F52" s="38"/>
      <c r="G52" s="43"/>
      <c r="H52" s="41"/>
      <c r="I52" s="43"/>
      <c r="J52" s="30">
        <f>J51+3</f>
        <v>46207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JPY5.1897-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9006489-FA06-483C-82CC-0FCDDCB47AE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65625D-6567-4632-BF31-078EF3FAD644}">
  <sheetPr>
    <pageSetUpPr fitToPage="1"/>
  </sheetPr>
  <dimension ref="A1:AX7702"/>
  <sheetViews>
    <sheetView view="pageBreakPreview" zoomScaleNormal="100" zoomScaleSheetLayoutView="100" workbookViewId="0">
      <selection activeCell="F11" sqref="F1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46196.354166666664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902</v>
      </c>
      <c r="E5" s="224">
        <v>46188</v>
      </c>
      <c r="F5" s="139" t="s">
        <v>900</v>
      </c>
      <c r="G5" s="140">
        <v>46189</v>
      </c>
      <c r="H5" s="139" t="s">
        <v>651</v>
      </c>
      <c r="I5" s="141">
        <v>46189</v>
      </c>
      <c r="J5" s="21">
        <v>46189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862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602</v>
      </c>
      <c r="E8" s="157">
        <v>46191</v>
      </c>
      <c r="F8" s="156" t="s">
        <v>197</v>
      </c>
      <c r="G8" s="158">
        <v>46191</v>
      </c>
      <c r="H8" s="159" t="s">
        <v>923</v>
      </c>
      <c r="I8" s="157">
        <v>46191</v>
      </c>
      <c r="J8" s="30">
        <f>J5+2</f>
        <v>46191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929</v>
      </c>
      <c r="E9" s="163">
        <v>46192</v>
      </c>
      <c r="F9" s="156" t="s">
        <v>195</v>
      </c>
      <c r="G9" s="158">
        <v>46192</v>
      </c>
      <c r="H9" s="159" t="s">
        <v>930</v>
      </c>
      <c r="I9" s="164">
        <v>46192</v>
      </c>
      <c r="J9" s="30">
        <f>J10</f>
        <v>46192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63</v>
      </c>
      <c r="E10" s="163">
        <v>46192</v>
      </c>
      <c r="F10" s="156" t="s">
        <v>305</v>
      </c>
      <c r="G10" s="164">
        <v>46192</v>
      </c>
      <c r="H10" s="159" t="s">
        <v>339</v>
      </c>
      <c r="I10" s="164">
        <v>46192</v>
      </c>
      <c r="J10" s="30">
        <f>J8+1</f>
        <v>46192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487</v>
      </c>
      <c r="E11" s="164">
        <v>46192</v>
      </c>
      <c r="F11" s="156" t="s">
        <v>344</v>
      </c>
      <c r="G11" s="158">
        <v>46193</v>
      </c>
      <c r="H11" s="159" t="s">
        <v>398</v>
      </c>
      <c r="I11" s="164">
        <v>46193</v>
      </c>
      <c r="J11" s="30">
        <f>J9+1</f>
        <v>46193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927</v>
      </c>
      <c r="E12" s="163">
        <v>46193</v>
      </c>
      <c r="F12" s="156" t="s">
        <v>163</v>
      </c>
      <c r="G12" s="164">
        <v>46193</v>
      </c>
      <c r="H12" s="159" t="s">
        <v>171</v>
      </c>
      <c r="I12" s="157">
        <v>46193</v>
      </c>
      <c r="J12" s="30">
        <f>J11</f>
        <v>46193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860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876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875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1:15" s="7" customFormat="1" ht="15" customHeight="1" x14ac:dyDescent="0.25">
      <c r="B17" s="221" t="s">
        <v>877</v>
      </c>
      <c r="C17" s="220" t="s">
        <v>11</v>
      </c>
      <c r="D17" s="56" t="s">
        <v>928</v>
      </c>
      <c r="E17" s="57">
        <v>46195</v>
      </c>
      <c r="F17" s="56"/>
      <c r="G17" s="58"/>
      <c r="H17" s="59"/>
      <c r="I17" s="60"/>
      <c r="J17" s="61">
        <f>J12+3</f>
        <v>46196</v>
      </c>
      <c r="K17" s="62"/>
      <c r="L17" s="23"/>
      <c r="M17" s="23"/>
      <c r="N17" s="23"/>
      <c r="O17" s="23"/>
    </row>
    <row r="18" spans="1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1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1:15" s="7" customFormat="1" ht="15" customHeight="1" x14ac:dyDescent="0.25">
      <c r="B20" s="69" t="s">
        <v>21</v>
      </c>
      <c r="C20" s="136" t="s">
        <v>22</v>
      </c>
      <c r="D20" s="139" t="s">
        <v>874</v>
      </c>
      <c r="E20" s="224">
        <v>46186</v>
      </c>
      <c r="F20" s="186" t="s">
        <v>649</v>
      </c>
      <c r="G20" s="141">
        <v>46187</v>
      </c>
      <c r="H20" s="186" t="s">
        <v>878</v>
      </c>
      <c r="I20" s="187">
        <v>46187</v>
      </c>
      <c r="J20" s="21">
        <v>46186</v>
      </c>
      <c r="K20" s="22"/>
      <c r="L20" s="23"/>
      <c r="M20" s="23"/>
      <c r="N20" s="23"/>
      <c r="O20" s="23"/>
    </row>
    <row r="21" spans="1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1:15" s="7" customFormat="1" ht="15" customHeight="1" x14ac:dyDescent="0.25">
      <c r="B22" s="32" t="s">
        <v>863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1:15" s="7" customFormat="1" ht="15" customHeight="1" x14ac:dyDescent="0.25">
      <c r="A23" s="7">
        <v>3</v>
      </c>
      <c r="B23" s="32"/>
      <c r="C23" s="143" t="s">
        <v>24</v>
      </c>
      <c r="D23" s="156" t="s">
        <v>678</v>
      </c>
      <c r="E23" s="157">
        <v>46190</v>
      </c>
      <c r="F23" s="156" t="s">
        <v>403</v>
      </c>
      <c r="G23" s="157">
        <v>46190</v>
      </c>
      <c r="H23" s="156" t="s">
        <v>82</v>
      </c>
      <c r="I23" s="157">
        <v>46190</v>
      </c>
      <c r="J23" s="30">
        <f>J24</f>
        <v>46189</v>
      </c>
      <c r="K23" s="83"/>
      <c r="L23" s="23"/>
      <c r="M23" s="23"/>
      <c r="N23" s="23"/>
      <c r="O23" s="23"/>
    </row>
    <row r="24" spans="1:15" s="7" customFormat="1" ht="15" customHeight="1" x14ac:dyDescent="0.25">
      <c r="B24" s="32"/>
      <c r="C24" s="143" t="s">
        <v>15</v>
      </c>
      <c r="D24" s="156" t="s">
        <v>183</v>
      </c>
      <c r="E24" s="163">
        <v>46190</v>
      </c>
      <c r="F24" s="156" t="s">
        <v>60</v>
      </c>
      <c r="G24" s="164">
        <v>46190</v>
      </c>
      <c r="H24" s="159" t="s">
        <v>197</v>
      </c>
      <c r="I24" s="163">
        <v>46190</v>
      </c>
      <c r="J24" s="30">
        <f>J25</f>
        <v>46189</v>
      </c>
      <c r="K24" s="42"/>
      <c r="L24" s="23"/>
      <c r="M24" s="23"/>
      <c r="N24" s="23"/>
      <c r="O24" s="23"/>
    </row>
    <row r="25" spans="1:15" s="7" customFormat="1" ht="15" customHeight="1" x14ac:dyDescent="0.25">
      <c r="B25" s="82"/>
      <c r="C25" s="188" t="s">
        <v>16</v>
      </c>
      <c r="D25" s="176" t="s">
        <v>441</v>
      </c>
      <c r="E25" s="157">
        <v>46190</v>
      </c>
      <c r="F25" s="176" t="s">
        <v>905</v>
      </c>
      <c r="G25" s="157">
        <v>46190</v>
      </c>
      <c r="H25" s="176" t="s">
        <v>906</v>
      </c>
      <c r="I25" s="157">
        <v>46190</v>
      </c>
      <c r="J25" s="30">
        <f>J20+3</f>
        <v>46189</v>
      </c>
      <c r="K25" s="34" t="s">
        <v>34</v>
      </c>
      <c r="L25" s="23"/>
      <c r="M25" s="23"/>
      <c r="N25" s="23"/>
      <c r="O25" s="23"/>
    </row>
    <row r="26" spans="1:15" s="7" customFormat="1" ht="15" customHeight="1" x14ac:dyDescent="0.25">
      <c r="B26" s="84"/>
      <c r="C26" s="188" t="s">
        <v>25</v>
      </c>
      <c r="D26" s="156" t="s">
        <v>791</v>
      </c>
      <c r="E26" s="157">
        <v>46191</v>
      </c>
      <c r="F26" s="156" t="s">
        <v>535</v>
      </c>
      <c r="G26" s="157">
        <v>46191</v>
      </c>
      <c r="H26" s="156" t="s">
        <v>138</v>
      </c>
      <c r="I26" s="157">
        <v>46191</v>
      </c>
      <c r="J26" s="30">
        <f>J23+1</f>
        <v>46190</v>
      </c>
      <c r="K26" s="35"/>
      <c r="L26" s="23"/>
      <c r="M26" s="23"/>
      <c r="N26" s="23"/>
      <c r="O26" s="23"/>
    </row>
    <row r="27" spans="1:15" s="7" customFormat="1" ht="15" customHeight="1" x14ac:dyDescent="0.25">
      <c r="B27" s="85"/>
      <c r="C27" s="188" t="s">
        <v>26</v>
      </c>
      <c r="D27" s="176" t="s">
        <v>157</v>
      </c>
      <c r="E27" s="157">
        <v>46191</v>
      </c>
      <c r="F27" s="156" t="s">
        <v>209</v>
      </c>
      <c r="G27" s="157">
        <v>46191</v>
      </c>
      <c r="H27" s="156" t="s">
        <v>339</v>
      </c>
      <c r="I27" s="157">
        <v>46191</v>
      </c>
      <c r="J27" s="30">
        <f>J26</f>
        <v>46190</v>
      </c>
      <c r="K27" s="83"/>
      <c r="L27" s="23"/>
      <c r="M27" s="23"/>
      <c r="N27" s="23"/>
      <c r="O27" s="23"/>
    </row>
    <row r="28" spans="1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1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1:15" s="7" customFormat="1" ht="15" customHeight="1" x14ac:dyDescent="0.25">
      <c r="B30" s="123" t="str">
        <f>$B$15</f>
        <v>USD: JPY161.61-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1:15" s="7" customFormat="1" ht="15" customHeight="1" x14ac:dyDescent="0.25">
      <c r="B31" s="84" t="str">
        <f>$B$16</f>
        <v>RMB: JPY23.99-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1:15" s="7" customFormat="1" ht="15" customHeight="1" x14ac:dyDescent="0.25">
      <c r="B32" s="222" t="str">
        <f>B17</f>
        <v>NTD: JPY5.1922-</v>
      </c>
      <c r="C32" s="90" t="s">
        <v>22</v>
      </c>
      <c r="D32" s="91" t="s">
        <v>922</v>
      </c>
      <c r="E32" s="92">
        <v>46193</v>
      </c>
      <c r="F32" s="93"/>
      <c r="G32" s="94"/>
      <c r="H32" s="91"/>
      <c r="I32" s="94"/>
      <c r="J32" s="61">
        <f>J27+3</f>
        <v>46193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891</v>
      </c>
      <c r="E36" s="145">
        <v>46182</v>
      </c>
      <c r="F36" s="146" t="s">
        <v>892</v>
      </c>
      <c r="G36" s="147">
        <v>46182</v>
      </c>
      <c r="H36" s="148" t="s">
        <v>882</v>
      </c>
      <c r="I36" s="149">
        <v>46182</v>
      </c>
      <c r="J36" s="30">
        <v>46182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893</v>
      </c>
      <c r="E37" s="152">
        <v>46183</v>
      </c>
      <c r="F37" s="151" t="s">
        <v>894</v>
      </c>
      <c r="G37" s="153">
        <v>46183</v>
      </c>
      <c r="H37" s="154" t="s">
        <v>895</v>
      </c>
      <c r="I37" s="152">
        <v>46183</v>
      </c>
      <c r="J37" s="30">
        <f>J36+2</f>
        <v>46184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896</v>
      </c>
      <c r="E38" s="157">
        <v>46184</v>
      </c>
      <c r="F38" s="156" t="s">
        <v>460</v>
      </c>
      <c r="G38" s="158">
        <v>46185</v>
      </c>
      <c r="H38" s="159" t="s">
        <v>348</v>
      </c>
      <c r="I38" s="157">
        <v>46186</v>
      </c>
      <c r="J38" s="30">
        <f>J37+2</f>
        <v>46186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46187</v>
      </c>
      <c r="F41" s="156" t="s">
        <v>897</v>
      </c>
      <c r="G41" s="158">
        <v>46188</v>
      </c>
      <c r="H41" s="159" t="s">
        <v>214</v>
      </c>
      <c r="I41" s="157">
        <v>46188</v>
      </c>
      <c r="J41" s="30">
        <f>J38+1</f>
        <v>46187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344</v>
      </c>
      <c r="E42" s="157">
        <v>46189</v>
      </c>
      <c r="F42" s="156" t="s">
        <v>205</v>
      </c>
      <c r="G42" s="158">
        <v>46189</v>
      </c>
      <c r="H42" s="159" t="s">
        <v>53</v>
      </c>
      <c r="I42" s="157">
        <v>46189</v>
      </c>
      <c r="J42" s="30">
        <f>J43+1</f>
        <v>46189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46189</v>
      </c>
      <c r="F43" s="156" t="s">
        <v>84</v>
      </c>
      <c r="G43" s="158">
        <v>46189</v>
      </c>
      <c r="H43" s="159" t="s">
        <v>363</v>
      </c>
      <c r="I43" s="163">
        <v>46189</v>
      </c>
      <c r="J43" s="30">
        <f>J41+1</f>
        <v>46188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904</v>
      </c>
      <c r="E44" s="157">
        <v>46189</v>
      </c>
      <c r="F44" s="156" t="s">
        <v>898</v>
      </c>
      <c r="G44" s="158">
        <v>46190</v>
      </c>
      <c r="H44" s="159" t="s">
        <v>899</v>
      </c>
      <c r="I44" s="157">
        <v>46190</v>
      </c>
      <c r="J44" s="30">
        <f>J42</f>
        <v>46189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281</v>
      </c>
      <c r="E45" s="157">
        <v>46190</v>
      </c>
      <c r="F45" s="156" t="s">
        <v>907</v>
      </c>
      <c r="G45" s="158">
        <v>46190</v>
      </c>
      <c r="H45" s="159" t="s">
        <v>385</v>
      </c>
      <c r="I45" s="163">
        <v>46190</v>
      </c>
      <c r="J45" s="30">
        <f>J44+1</f>
        <v>46190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344</v>
      </c>
      <c r="E46" s="163">
        <v>46191</v>
      </c>
      <c r="F46" s="156" t="s">
        <v>466</v>
      </c>
      <c r="G46" s="164">
        <v>46191</v>
      </c>
      <c r="H46" s="159" t="s">
        <v>63</v>
      </c>
      <c r="I46" s="163">
        <v>46191</v>
      </c>
      <c r="J46" s="30">
        <f>J45+1</f>
        <v>46191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JPY161.61-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JPY23.99-</v>
      </c>
      <c r="C52" s="37" t="s">
        <v>32</v>
      </c>
      <c r="D52" s="38" t="s">
        <v>922</v>
      </c>
      <c r="E52" s="44">
        <v>46193</v>
      </c>
      <c r="F52" s="38"/>
      <c r="G52" s="43"/>
      <c r="H52" s="41"/>
      <c r="I52" s="43"/>
      <c r="J52" s="30">
        <f>J46+2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JPY5.1922-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CDD7AE4-2B58-4B6A-8ECC-2532B9799BBC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F853B-7160-46E7-A3C6-4D8A886ADBB1}">
  <sheetPr>
    <pageSetUpPr fitToPage="1"/>
  </sheetPr>
  <dimension ref="A1:AX7702"/>
  <sheetViews>
    <sheetView view="pageBreakPreview" topLeftCell="A36" zoomScaleNormal="100" zoomScaleSheetLayoutView="100" workbookViewId="0">
      <selection activeCell="J50" sqref="J50:J5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46190.6875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831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46181</v>
      </c>
      <c r="F5" s="139" t="s">
        <v>194</v>
      </c>
      <c r="G5" s="140">
        <v>46182</v>
      </c>
      <c r="H5" s="139" t="s">
        <v>476</v>
      </c>
      <c r="I5" s="141">
        <v>46182</v>
      </c>
      <c r="J5" s="21">
        <v>46182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832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46</v>
      </c>
      <c r="E8" s="157">
        <v>46184</v>
      </c>
      <c r="F8" s="156" t="s">
        <v>866</v>
      </c>
      <c r="G8" s="157">
        <v>46184</v>
      </c>
      <c r="H8" s="156" t="s">
        <v>867</v>
      </c>
      <c r="I8" s="157">
        <v>46184</v>
      </c>
      <c r="J8" s="30">
        <f>J5+2</f>
        <v>46184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888</v>
      </c>
      <c r="E9" s="163">
        <v>46184</v>
      </c>
      <c r="F9" s="156" t="s">
        <v>889</v>
      </c>
      <c r="G9" s="164">
        <v>46185</v>
      </c>
      <c r="H9" s="159" t="s">
        <v>890</v>
      </c>
      <c r="I9" s="164">
        <v>46185</v>
      </c>
      <c r="J9" s="30">
        <f>J8+1</f>
        <v>46185</v>
      </c>
      <c r="K9" s="34" t="s">
        <v>34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16</v>
      </c>
      <c r="D10" s="156" t="s">
        <v>885</v>
      </c>
      <c r="E10" s="164">
        <v>46185</v>
      </c>
      <c r="F10" s="156" t="s">
        <v>886</v>
      </c>
      <c r="G10" s="164">
        <v>46185</v>
      </c>
      <c r="H10" s="159" t="s">
        <v>887</v>
      </c>
      <c r="I10" s="164">
        <v>46185</v>
      </c>
      <c r="J10" s="30">
        <f>J9</f>
        <v>46185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881</v>
      </c>
      <c r="E11" s="164">
        <v>46185</v>
      </c>
      <c r="F11" s="156" t="s">
        <v>883</v>
      </c>
      <c r="G11" s="164">
        <v>46186</v>
      </c>
      <c r="H11" s="159" t="s">
        <v>884</v>
      </c>
      <c r="I11" s="164">
        <v>46186</v>
      </c>
      <c r="J11" s="30">
        <f>J10+1</f>
        <v>46186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879</v>
      </c>
      <c r="E12" s="164">
        <v>46186</v>
      </c>
      <c r="F12" s="156" t="s">
        <v>880</v>
      </c>
      <c r="G12" s="164">
        <v>46186</v>
      </c>
      <c r="H12" s="159" t="s">
        <v>759</v>
      </c>
      <c r="I12" s="164">
        <v>46188</v>
      </c>
      <c r="J12" s="30">
        <f>J11</f>
        <v>46186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833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840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841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842</v>
      </c>
      <c r="C17" s="220" t="s">
        <v>11</v>
      </c>
      <c r="D17" s="56" t="s">
        <v>873</v>
      </c>
      <c r="E17" s="57">
        <v>46188</v>
      </c>
      <c r="F17" s="56"/>
      <c r="G17" s="58"/>
      <c r="H17" s="59"/>
      <c r="I17" s="60"/>
      <c r="J17" s="61">
        <f>J12+3</f>
        <v>46189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54</v>
      </c>
      <c r="E20" s="145">
        <v>46179</v>
      </c>
      <c r="F20" s="185" t="s">
        <v>629</v>
      </c>
      <c r="G20" s="141">
        <v>46180</v>
      </c>
      <c r="H20" s="186" t="s">
        <v>178</v>
      </c>
      <c r="I20" s="187">
        <v>46180</v>
      </c>
      <c r="J20" s="21">
        <v>46179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834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327</v>
      </c>
      <c r="E23" s="157">
        <v>46182</v>
      </c>
      <c r="F23" s="156" t="s">
        <v>413</v>
      </c>
      <c r="G23" s="157">
        <v>46182</v>
      </c>
      <c r="H23" s="156" t="s">
        <v>865</v>
      </c>
      <c r="I23" s="157">
        <v>46182</v>
      </c>
      <c r="J23" s="30">
        <f>J24+1</f>
        <v>46183</v>
      </c>
      <c r="K23" s="35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854</v>
      </c>
      <c r="E24" s="157">
        <v>46183</v>
      </c>
      <c r="F24" s="156" t="s">
        <v>855</v>
      </c>
      <c r="G24" s="157">
        <v>46183</v>
      </c>
      <c r="H24" s="156" t="s">
        <v>52</v>
      </c>
      <c r="I24" s="157">
        <v>46183</v>
      </c>
      <c r="J24" s="30">
        <f>J26</f>
        <v>46182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870</v>
      </c>
      <c r="E25" s="157">
        <v>46183</v>
      </c>
      <c r="F25" s="176" t="s">
        <v>473</v>
      </c>
      <c r="G25" s="157">
        <v>46183</v>
      </c>
      <c r="H25" s="176" t="s">
        <v>48</v>
      </c>
      <c r="I25" s="157">
        <v>46183</v>
      </c>
      <c r="J25" s="30">
        <f>J20+3</f>
        <v>46182</v>
      </c>
      <c r="K25" s="34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856</v>
      </c>
      <c r="E26" s="163">
        <v>46183</v>
      </c>
      <c r="F26" s="156" t="s">
        <v>855</v>
      </c>
      <c r="G26" s="164">
        <v>46184</v>
      </c>
      <c r="H26" s="159" t="s">
        <v>859</v>
      </c>
      <c r="I26" s="163">
        <v>46184</v>
      </c>
      <c r="J26" s="30">
        <f>J25</f>
        <v>46182</v>
      </c>
      <c r="K26" s="42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852</v>
      </c>
      <c r="E27" s="157">
        <v>46184</v>
      </c>
      <c r="F27" s="156" t="s">
        <v>857</v>
      </c>
      <c r="G27" s="157">
        <v>46184</v>
      </c>
      <c r="H27" s="156" t="s">
        <v>858</v>
      </c>
      <c r="I27" s="157">
        <v>46184</v>
      </c>
      <c r="J27" s="30">
        <f>J23</f>
        <v>46183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JPY160.99-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JPY23.91-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JPY5.2062-</v>
      </c>
      <c r="C32" s="90" t="s">
        <v>22</v>
      </c>
      <c r="D32" s="91" t="s">
        <v>874</v>
      </c>
      <c r="E32" s="92">
        <v>46186</v>
      </c>
      <c r="F32" s="93"/>
      <c r="G32" s="94"/>
      <c r="H32" s="91"/>
      <c r="I32" s="94"/>
      <c r="J32" s="61">
        <f>J27+3</f>
        <v>46186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903</v>
      </c>
      <c r="C36" s="143" t="s">
        <v>29</v>
      </c>
      <c r="D36" s="144" t="s">
        <v>839</v>
      </c>
      <c r="E36" s="145">
        <v>46173</v>
      </c>
      <c r="F36" s="146" t="s">
        <v>836</v>
      </c>
      <c r="G36" s="147">
        <v>46175</v>
      </c>
      <c r="H36" s="148" t="s">
        <v>545</v>
      </c>
      <c r="I36" s="149">
        <v>46175</v>
      </c>
      <c r="J36" s="30">
        <v>46175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835</v>
      </c>
      <c r="C37" s="150" t="s">
        <v>31</v>
      </c>
      <c r="D37" s="151" t="s">
        <v>843</v>
      </c>
      <c r="E37" s="152">
        <v>46176</v>
      </c>
      <c r="F37" s="151" t="s">
        <v>477</v>
      </c>
      <c r="G37" s="153">
        <v>46177</v>
      </c>
      <c r="H37" s="154" t="s">
        <v>200</v>
      </c>
      <c r="I37" s="152">
        <v>46178</v>
      </c>
      <c r="J37" s="30">
        <f>J36+2</f>
        <v>46177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72</v>
      </c>
      <c r="E38" s="157">
        <v>46178</v>
      </c>
      <c r="F38" s="156" t="s">
        <v>54</v>
      </c>
      <c r="G38" s="158">
        <v>46178</v>
      </c>
      <c r="H38" s="159" t="s">
        <v>753</v>
      </c>
      <c r="I38" s="157">
        <v>46179</v>
      </c>
      <c r="J38" s="30">
        <f>J37+2</f>
        <v>46179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198</v>
      </c>
      <c r="E41" s="157">
        <v>46181</v>
      </c>
      <c r="F41" s="156" t="s">
        <v>348</v>
      </c>
      <c r="G41" s="158">
        <v>46181</v>
      </c>
      <c r="H41" s="159" t="s">
        <v>310</v>
      </c>
      <c r="I41" s="157">
        <v>46181</v>
      </c>
      <c r="J41" s="30">
        <f>J38+1</f>
        <v>46180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864</v>
      </c>
      <c r="E42" s="157">
        <v>46182</v>
      </c>
      <c r="F42" s="156" t="s">
        <v>205</v>
      </c>
      <c r="G42" s="158">
        <v>46182</v>
      </c>
      <c r="H42" s="159" t="s">
        <v>132</v>
      </c>
      <c r="I42" s="157">
        <v>46182</v>
      </c>
      <c r="J42" s="30">
        <f>J43+1</f>
        <v>46182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47</v>
      </c>
      <c r="E43" s="157">
        <v>46182</v>
      </c>
      <c r="F43" s="156" t="s">
        <v>129</v>
      </c>
      <c r="G43" s="158">
        <v>46182</v>
      </c>
      <c r="H43" s="159" t="s">
        <v>857</v>
      </c>
      <c r="I43" s="163">
        <v>46182</v>
      </c>
      <c r="J43" s="30">
        <f>J41+1</f>
        <v>46181</v>
      </c>
      <c r="K43" s="34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858</v>
      </c>
      <c r="E44" s="157">
        <v>46182</v>
      </c>
      <c r="F44" s="156" t="s">
        <v>855</v>
      </c>
      <c r="G44" s="158">
        <v>46183</v>
      </c>
      <c r="H44" s="159" t="s">
        <v>70</v>
      </c>
      <c r="I44" s="157">
        <v>46183</v>
      </c>
      <c r="J44" s="30">
        <f>J42</f>
        <v>46182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853</v>
      </c>
      <c r="E45" s="157">
        <v>46183</v>
      </c>
      <c r="F45" s="156" t="s">
        <v>855</v>
      </c>
      <c r="G45" s="158">
        <v>46184</v>
      </c>
      <c r="H45" s="159" t="s">
        <v>871</v>
      </c>
      <c r="I45" s="163">
        <v>46184</v>
      </c>
      <c r="J45" s="30">
        <f>J44+1</f>
        <v>46183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868</v>
      </c>
      <c r="E46" s="163">
        <v>46185</v>
      </c>
      <c r="F46" s="156" t="s">
        <v>869</v>
      </c>
      <c r="G46" s="164">
        <v>46185</v>
      </c>
      <c r="H46" s="159" t="s">
        <v>872</v>
      </c>
      <c r="I46" s="163">
        <v>46185</v>
      </c>
      <c r="J46" s="30">
        <f>J45+1</f>
        <v>46184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46187</v>
      </c>
      <c r="F50" s="156" t="s">
        <v>63</v>
      </c>
      <c r="G50" s="164">
        <v>46189</v>
      </c>
      <c r="H50" s="156" t="s">
        <v>460</v>
      </c>
      <c r="I50" s="164">
        <v>46189</v>
      </c>
      <c r="J50" s="115">
        <f>J46+5</f>
        <v>46189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JPY160.99-</v>
      </c>
      <c r="C51" s="150" t="s">
        <v>31</v>
      </c>
      <c r="D51" s="218" t="s">
        <v>901</v>
      </c>
      <c r="E51" s="219">
        <v>46190</v>
      </c>
      <c r="F51" s="151" t="s">
        <v>313</v>
      </c>
      <c r="G51" s="153">
        <v>46190</v>
      </c>
      <c r="H51" s="154" t="s">
        <v>913</v>
      </c>
      <c r="I51" s="153">
        <v>46191</v>
      </c>
      <c r="J51" s="122">
        <f>J50+1</f>
        <v>46190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JPY23.91-</v>
      </c>
      <c r="C52" s="37" t="s">
        <v>32</v>
      </c>
      <c r="D52" s="38" t="s">
        <v>908</v>
      </c>
      <c r="E52" s="44">
        <v>46191</v>
      </c>
      <c r="F52" s="38" t="s">
        <v>909</v>
      </c>
      <c r="G52" s="43">
        <v>46192</v>
      </c>
      <c r="H52" s="41" t="s">
        <v>910</v>
      </c>
      <c r="I52" s="43">
        <v>46192</v>
      </c>
      <c r="J52" s="30">
        <f>J51+3</f>
        <v>46193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JPY5.2062-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F99D8429-BF1C-47FC-8291-D67EE99985C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258209-0298-4724-B9EA-6DD55D9DC8B8}">
  <sheetPr>
    <pageSetUpPr fitToPage="1"/>
  </sheetPr>
  <dimension ref="A1:AX7702"/>
  <sheetViews>
    <sheetView view="pageBreakPreview" topLeftCell="A33" zoomScaleNormal="100" zoomScaleSheetLayoutView="100" workbookViewId="0">
      <selection activeCell="F51" sqref="F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46181.354166666664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798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147</v>
      </c>
      <c r="E5" s="138">
        <v>46174</v>
      </c>
      <c r="F5" s="139" t="s">
        <v>425</v>
      </c>
      <c r="G5" s="140">
        <v>46174</v>
      </c>
      <c r="H5" s="139" t="s">
        <v>816</v>
      </c>
      <c r="I5" s="141">
        <v>46175</v>
      </c>
      <c r="J5" s="21">
        <v>46175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799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205</v>
      </c>
      <c r="E8" s="157">
        <v>46177</v>
      </c>
      <c r="F8" s="156" t="s">
        <v>826</v>
      </c>
      <c r="G8" s="158">
        <v>46177</v>
      </c>
      <c r="H8" s="159" t="s">
        <v>828</v>
      </c>
      <c r="I8" s="157">
        <v>46177</v>
      </c>
      <c r="J8" s="30">
        <f>J5+2</f>
        <v>46177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99</v>
      </c>
      <c r="E9" s="163">
        <v>46177</v>
      </c>
      <c r="F9" s="156" t="s">
        <v>244</v>
      </c>
      <c r="G9" s="158">
        <v>46178</v>
      </c>
      <c r="H9" s="159" t="s">
        <v>205</v>
      </c>
      <c r="I9" s="164">
        <v>46178</v>
      </c>
      <c r="J9" s="30">
        <f>J10</f>
        <v>46178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126</v>
      </c>
      <c r="E10" s="163">
        <v>46178</v>
      </c>
      <c r="F10" s="156" t="s">
        <v>649</v>
      </c>
      <c r="G10" s="164">
        <v>46178</v>
      </c>
      <c r="H10" s="159" t="s">
        <v>281</v>
      </c>
      <c r="I10" s="164">
        <v>46178</v>
      </c>
      <c r="J10" s="30">
        <f>J8+1</f>
        <v>46178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847</v>
      </c>
      <c r="E11" s="164">
        <v>46178</v>
      </c>
      <c r="F11" s="156" t="s">
        <v>253</v>
      </c>
      <c r="G11" s="158">
        <v>46179</v>
      </c>
      <c r="H11" s="159" t="s">
        <v>735</v>
      </c>
      <c r="I11" s="164">
        <v>46179</v>
      </c>
      <c r="J11" s="30">
        <f>J9+1</f>
        <v>46179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827</v>
      </c>
      <c r="E12" s="163">
        <v>46179</v>
      </c>
      <c r="F12" s="156" t="s">
        <v>467</v>
      </c>
      <c r="G12" s="164">
        <v>46179</v>
      </c>
      <c r="H12" s="159" t="s">
        <v>849</v>
      </c>
      <c r="I12" s="157">
        <v>46179</v>
      </c>
      <c r="J12" s="30">
        <f>J11</f>
        <v>46179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800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804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805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806</v>
      </c>
      <c r="C17" s="220" t="s">
        <v>11</v>
      </c>
      <c r="D17" s="56" t="s">
        <v>850</v>
      </c>
      <c r="E17" s="57">
        <v>46181</v>
      </c>
      <c r="F17" s="56"/>
      <c r="G17" s="58"/>
      <c r="H17" s="59"/>
      <c r="I17" s="60"/>
      <c r="J17" s="61">
        <f>J12+3</f>
        <v>46182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46172</v>
      </c>
      <c r="F20" s="185" t="s">
        <v>785</v>
      </c>
      <c r="G20" s="141">
        <v>46173</v>
      </c>
      <c r="H20" s="186" t="s">
        <v>378</v>
      </c>
      <c r="I20" s="187">
        <v>46173</v>
      </c>
      <c r="J20" s="21">
        <v>46172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803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814</v>
      </c>
      <c r="E23" s="157">
        <v>46175</v>
      </c>
      <c r="F23" s="156" t="s">
        <v>819</v>
      </c>
      <c r="G23" s="157">
        <v>46175</v>
      </c>
      <c r="H23" s="156" t="s">
        <v>818</v>
      </c>
      <c r="I23" s="157">
        <v>46175</v>
      </c>
      <c r="J23" s="30">
        <f>J27+1</f>
        <v>46176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824</v>
      </c>
      <c r="E24" s="157">
        <v>46175</v>
      </c>
      <c r="F24" s="156" t="s">
        <v>89</v>
      </c>
      <c r="G24" s="157">
        <v>46176</v>
      </c>
      <c r="H24" s="156" t="s">
        <v>825</v>
      </c>
      <c r="I24" s="157">
        <v>46176</v>
      </c>
      <c r="J24" s="30">
        <f>J23</f>
        <v>46176</v>
      </c>
      <c r="K24" s="83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147</v>
      </c>
      <c r="E25" s="157">
        <v>46176</v>
      </c>
      <c r="F25" s="176" t="s">
        <v>327</v>
      </c>
      <c r="G25" s="157">
        <v>46176</v>
      </c>
      <c r="H25" s="176" t="s">
        <v>817</v>
      </c>
      <c r="I25" s="157">
        <v>46176</v>
      </c>
      <c r="J25" s="30">
        <f>J20+3</f>
        <v>46175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829</v>
      </c>
      <c r="E26" s="163">
        <v>46176</v>
      </c>
      <c r="F26" s="156" t="s">
        <v>830</v>
      </c>
      <c r="G26" s="164">
        <v>46177</v>
      </c>
      <c r="H26" s="159" t="s">
        <v>70</v>
      </c>
      <c r="I26" s="163">
        <v>46177</v>
      </c>
      <c r="J26" s="30">
        <f>J25</f>
        <v>46175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392</v>
      </c>
      <c r="E27" s="157">
        <v>46177</v>
      </c>
      <c r="F27" s="156" t="s">
        <v>155</v>
      </c>
      <c r="G27" s="157">
        <v>46177</v>
      </c>
      <c r="H27" s="156" t="s">
        <v>837</v>
      </c>
      <c r="I27" s="157">
        <v>46177</v>
      </c>
      <c r="J27" s="30">
        <f>J26</f>
        <v>46175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JPY160.64-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JPY23.84-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JPY5.2031-</v>
      </c>
      <c r="C32" s="90" t="s">
        <v>22</v>
      </c>
      <c r="D32" s="91" t="s">
        <v>838</v>
      </c>
      <c r="E32" s="92">
        <v>46179</v>
      </c>
      <c r="F32" s="93"/>
      <c r="G32" s="94"/>
      <c r="H32" s="91"/>
      <c r="I32" s="94"/>
      <c r="J32" s="61">
        <f>J24+3</f>
        <v>46179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801</v>
      </c>
      <c r="E36" s="145">
        <v>46169</v>
      </c>
      <c r="F36" s="146" t="s">
        <v>802</v>
      </c>
      <c r="G36" s="147">
        <v>46169</v>
      </c>
      <c r="H36" s="148" t="s">
        <v>545</v>
      </c>
      <c r="I36" s="149">
        <v>46169</v>
      </c>
      <c r="J36" s="30">
        <v>46168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472</v>
      </c>
      <c r="C37" s="150" t="s">
        <v>31</v>
      </c>
      <c r="D37" s="151" t="s">
        <v>807</v>
      </c>
      <c r="E37" s="152">
        <v>46170</v>
      </c>
      <c r="F37" s="151" t="s">
        <v>150</v>
      </c>
      <c r="G37" s="153">
        <v>46170</v>
      </c>
      <c r="H37" s="154" t="s">
        <v>203</v>
      </c>
      <c r="I37" s="152">
        <v>46171</v>
      </c>
      <c r="J37" s="30">
        <f>J36+2</f>
        <v>46170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808</v>
      </c>
      <c r="E38" s="157">
        <v>46172</v>
      </c>
      <c r="F38" s="156" t="s">
        <v>812</v>
      </c>
      <c r="G38" s="158">
        <v>46172</v>
      </c>
      <c r="H38" s="159" t="s">
        <v>813</v>
      </c>
      <c r="I38" s="157">
        <v>46173</v>
      </c>
      <c r="J38" s="30">
        <f>J37+2</f>
        <v>46172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197</v>
      </c>
      <c r="E41" s="157">
        <v>46175</v>
      </c>
      <c r="F41" s="156" t="s">
        <v>822</v>
      </c>
      <c r="G41" s="158">
        <v>46175</v>
      </c>
      <c r="H41" s="159" t="s">
        <v>823</v>
      </c>
      <c r="I41" s="157">
        <v>46176</v>
      </c>
      <c r="J41" s="30">
        <f>J38+1</f>
        <v>46173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75" t="s">
        <v>14</v>
      </c>
      <c r="D42" s="176" t="s">
        <v>52</v>
      </c>
      <c r="E42" s="163">
        <v>46176</v>
      </c>
      <c r="F42" s="156" t="s">
        <v>137</v>
      </c>
      <c r="G42" s="164">
        <v>46176</v>
      </c>
      <c r="H42" s="159" t="s">
        <v>85</v>
      </c>
      <c r="I42" s="163">
        <v>46176</v>
      </c>
      <c r="J42" s="30">
        <f>J43+1</f>
        <v>46177</v>
      </c>
      <c r="K42" s="1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812</v>
      </c>
      <c r="E43" s="157">
        <v>46176</v>
      </c>
      <c r="F43" s="156" t="s">
        <v>205</v>
      </c>
      <c r="G43" s="158">
        <v>46177</v>
      </c>
      <c r="H43" s="159" t="s">
        <v>206</v>
      </c>
      <c r="I43" s="163">
        <v>46177</v>
      </c>
      <c r="J43" s="30">
        <f>J44+1</f>
        <v>46176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651</v>
      </c>
      <c r="E44" s="157">
        <v>46177</v>
      </c>
      <c r="F44" s="156" t="s">
        <v>204</v>
      </c>
      <c r="G44" s="158">
        <v>46178</v>
      </c>
      <c r="H44" s="159" t="s">
        <v>275</v>
      </c>
      <c r="I44" s="157">
        <v>46178</v>
      </c>
      <c r="J44" s="30">
        <f>J46</f>
        <v>46175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16</v>
      </c>
      <c r="D45" s="156" t="s">
        <v>844</v>
      </c>
      <c r="E45" s="157">
        <v>46178</v>
      </c>
      <c r="F45" s="156" t="s">
        <v>845</v>
      </c>
      <c r="G45" s="158">
        <v>46179</v>
      </c>
      <c r="H45" s="159" t="s">
        <v>846</v>
      </c>
      <c r="I45" s="163">
        <v>46179</v>
      </c>
      <c r="J45" s="30">
        <f>J41+1</f>
        <v>46174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24</v>
      </c>
      <c r="D46" s="156" t="s">
        <v>47</v>
      </c>
      <c r="E46" s="157">
        <v>46179</v>
      </c>
      <c r="F46" s="156" t="s">
        <v>649</v>
      </c>
      <c r="G46" s="158">
        <v>46179</v>
      </c>
      <c r="H46" s="159" t="s">
        <v>218</v>
      </c>
      <c r="I46" s="157">
        <v>46179</v>
      </c>
      <c r="J46" s="30">
        <f>J45+1</f>
        <v>46175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156" t="s">
        <v>848</v>
      </c>
      <c r="E50" s="163">
        <v>46181</v>
      </c>
      <c r="F50" s="156" t="s">
        <v>126</v>
      </c>
      <c r="G50" s="164">
        <v>46182</v>
      </c>
      <c r="H50" s="38" t="s">
        <v>851</v>
      </c>
      <c r="I50" s="40">
        <v>46182</v>
      </c>
      <c r="J50" s="115">
        <f>J42+5</f>
        <v>46182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JPY160.64-</v>
      </c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46183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JPY23.84-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46186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JPY5.2031-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48B7C91F-7288-4CDE-8CFE-218DA763C22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91CABF-9980-4CF5-88E8-5E75C480C3FA}">
  <sheetPr>
    <pageSetUpPr fitToPage="1"/>
  </sheetPr>
  <dimension ref="A1:AX7702"/>
  <sheetViews>
    <sheetView view="pageBreakPreview" topLeftCell="A25" zoomScaleNormal="100" zoomScaleSheetLayoutView="100" workbookViewId="0">
      <selection activeCell="D17" sqref="D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46177.354166666664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761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197</v>
      </c>
      <c r="E5" s="138">
        <v>46167</v>
      </c>
      <c r="F5" s="139" t="s">
        <v>477</v>
      </c>
      <c r="G5" s="140">
        <v>46168</v>
      </c>
      <c r="H5" s="139" t="s">
        <v>737</v>
      </c>
      <c r="I5" s="141">
        <v>46169</v>
      </c>
      <c r="J5" s="21">
        <v>46168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763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252</v>
      </c>
      <c r="E8" s="157">
        <v>46170</v>
      </c>
      <c r="F8" s="156" t="s">
        <v>797</v>
      </c>
      <c r="G8" s="158">
        <v>46170</v>
      </c>
      <c r="H8" s="159" t="s">
        <v>72</v>
      </c>
      <c r="I8" s="157">
        <v>46170</v>
      </c>
      <c r="J8" s="30">
        <f>J5+2</f>
        <v>46170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50</v>
      </c>
      <c r="E9" s="163">
        <v>46171</v>
      </c>
      <c r="F9" s="156" t="s">
        <v>344</v>
      </c>
      <c r="G9" s="158">
        <v>46171</v>
      </c>
      <c r="H9" s="159" t="s">
        <v>725</v>
      </c>
      <c r="I9" s="164">
        <v>46171</v>
      </c>
      <c r="J9" s="30">
        <f>J10</f>
        <v>46171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793</v>
      </c>
      <c r="E10" s="163">
        <v>46171</v>
      </c>
      <c r="F10" s="156" t="s">
        <v>809</v>
      </c>
      <c r="G10" s="164">
        <v>46171</v>
      </c>
      <c r="H10" s="159" t="s">
        <v>157</v>
      </c>
      <c r="I10" s="164">
        <v>46171</v>
      </c>
      <c r="J10" s="30">
        <f>J8+1</f>
        <v>46171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794</v>
      </c>
      <c r="E11" s="164">
        <v>46171</v>
      </c>
      <c r="F11" s="156" t="s">
        <v>314</v>
      </c>
      <c r="G11" s="158">
        <v>46172</v>
      </c>
      <c r="H11" s="159" t="s">
        <v>127</v>
      </c>
      <c r="I11" s="164">
        <v>46172</v>
      </c>
      <c r="J11" s="30">
        <f>J9+1</f>
        <v>46172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810</v>
      </c>
      <c r="E12" s="163">
        <v>46172</v>
      </c>
      <c r="F12" s="156" t="s">
        <v>441</v>
      </c>
      <c r="G12" s="164">
        <v>46172</v>
      </c>
      <c r="H12" s="159" t="s">
        <v>509</v>
      </c>
      <c r="I12" s="157">
        <v>46172</v>
      </c>
      <c r="J12" s="30">
        <f>J11</f>
        <v>46172</v>
      </c>
      <c r="K12" s="34"/>
      <c r="L12" s="23"/>
      <c r="M12" s="23"/>
      <c r="N12" s="23"/>
      <c r="O12" s="23"/>
    </row>
    <row r="13" spans="2:15" s="7" customFormat="1" ht="15" customHeight="1" x14ac:dyDescent="0.25">
      <c r="B13" s="24" t="s">
        <v>19</v>
      </c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28" customHeight="1" x14ac:dyDescent="0.25">
      <c r="B14" s="45" t="s">
        <v>762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14.5" customHeight="1" x14ac:dyDescent="0.25">
      <c r="B15" s="51" t="s">
        <v>768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769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221" t="s">
        <v>771</v>
      </c>
      <c r="C17" s="220" t="s">
        <v>11</v>
      </c>
      <c r="D17" s="56" t="s">
        <v>811</v>
      </c>
      <c r="E17" s="57">
        <v>46174</v>
      </c>
      <c r="F17" s="56"/>
      <c r="G17" s="58"/>
      <c r="H17" s="59"/>
      <c r="I17" s="60"/>
      <c r="J17" s="61">
        <f>J12+3</f>
        <v>46175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441</v>
      </c>
      <c r="E20" s="145">
        <v>46164</v>
      </c>
      <c r="F20" s="185" t="s">
        <v>119</v>
      </c>
      <c r="G20" s="141">
        <v>46164</v>
      </c>
      <c r="H20" s="186" t="s">
        <v>781</v>
      </c>
      <c r="I20" s="187">
        <v>46165</v>
      </c>
      <c r="J20" s="21">
        <v>46165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764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783</v>
      </c>
      <c r="E23" s="157">
        <v>46168</v>
      </c>
      <c r="F23" s="156" t="s">
        <v>50</v>
      </c>
      <c r="G23" s="157">
        <v>46168</v>
      </c>
      <c r="H23" s="156" t="s">
        <v>534</v>
      </c>
      <c r="I23" s="157">
        <v>46168</v>
      </c>
      <c r="J23" s="30">
        <f>J24</f>
        <v>46168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528</v>
      </c>
      <c r="E24" s="163">
        <v>46168</v>
      </c>
      <c r="F24" s="156" t="s">
        <v>784</v>
      </c>
      <c r="G24" s="164">
        <v>46168</v>
      </c>
      <c r="H24" s="159" t="s">
        <v>48</v>
      </c>
      <c r="I24" s="163">
        <v>46168</v>
      </c>
      <c r="J24" s="30">
        <f>J25</f>
        <v>46168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265</v>
      </c>
      <c r="E25" s="157">
        <v>46168</v>
      </c>
      <c r="F25" s="176" t="s">
        <v>590</v>
      </c>
      <c r="G25" s="157">
        <v>46169</v>
      </c>
      <c r="H25" s="176" t="s">
        <v>787</v>
      </c>
      <c r="I25" s="157">
        <v>46169</v>
      </c>
      <c r="J25" s="30">
        <f>J20+3</f>
        <v>46168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148</v>
      </c>
      <c r="E26" s="157">
        <v>46169</v>
      </c>
      <c r="F26" s="156" t="s">
        <v>789</v>
      </c>
      <c r="G26" s="157">
        <v>46169</v>
      </c>
      <c r="H26" s="156" t="s">
        <v>640</v>
      </c>
      <c r="I26" s="157">
        <v>46169</v>
      </c>
      <c r="J26" s="30">
        <f>J23+1</f>
        <v>46169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792</v>
      </c>
      <c r="E27" s="157">
        <v>46169</v>
      </c>
      <c r="F27" s="156" t="s">
        <v>791</v>
      </c>
      <c r="G27" s="157">
        <v>46170</v>
      </c>
      <c r="H27" s="156" t="s">
        <v>66</v>
      </c>
      <c r="I27" s="157">
        <v>46170</v>
      </c>
      <c r="J27" s="30">
        <f>J26</f>
        <v>46169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123" t="str">
        <f>$B$15</f>
        <v>USD: JPY159.96-</v>
      </c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4" t="str">
        <f>$B$16</f>
        <v>RMB: JPY23.68-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222" t="str">
        <f>B17</f>
        <v>NTD: JPY5.1576</v>
      </c>
      <c r="C32" s="90" t="s">
        <v>22</v>
      </c>
      <c r="D32" s="91" t="s">
        <v>790</v>
      </c>
      <c r="E32" s="92">
        <v>46172</v>
      </c>
      <c r="F32" s="93"/>
      <c r="G32" s="94"/>
      <c r="H32" s="91"/>
      <c r="I32" s="94"/>
      <c r="J32" s="61">
        <f>J27+3</f>
        <v>46172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757</v>
      </c>
      <c r="E36" s="145">
        <v>46159</v>
      </c>
      <c r="F36" s="146" t="s">
        <v>767</v>
      </c>
      <c r="G36" s="147">
        <v>46161</v>
      </c>
      <c r="H36" s="148" t="s">
        <v>765</v>
      </c>
      <c r="I36" s="149">
        <v>46161</v>
      </c>
      <c r="J36" s="30">
        <v>46161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770</v>
      </c>
      <c r="C37" s="150" t="s">
        <v>31</v>
      </c>
      <c r="D37" s="151" t="s">
        <v>759</v>
      </c>
      <c r="E37" s="152">
        <v>46162</v>
      </c>
      <c r="F37" s="151" t="s">
        <v>47</v>
      </c>
      <c r="G37" s="153">
        <v>46163</v>
      </c>
      <c r="H37" s="154" t="s">
        <v>680</v>
      </c>
      <c r="I37" s="152">
        <v>46163</v>
      </c>
      <c r="J37" s="30">
        <f>J36+2</f>
        <v>46163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460</v>
      </c>
      <c r="E38" s="157">
        <v>46164</v>
      </c>
      <c r="F38" s="156" t="s">
        <v>189</v>
      </c>
      <c r="G38" s="158">
        <v>46165</v>
      </c>
      <c r="H38" s="159" t="s">
        <v>55</v>
      </c>
      <c r="I38" s="157">
        <v>46165</v>
      </c>
      <c r="J38" s="30">
        <f>J37+2</f>
        <v>46165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157</v>
      </c>
      <c r="E41" s="157">
        <v>46166</v>
      </c>
      <c r="F41" s="156" t="s">
        <v>348</v>
      </c>
      <c r="G41" s="158">
        <v>46167</v>
      </c>
      <c r="H41" s="159" t="s">
        <v>780</v>
      </c>
      <c r="I41" s="157">
        <v>46167</v>
      </c>
      <c r="J41" s="30">
        <f>J38+1</f>
        <v>46166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785</v>
      </c>
      <c r="E42" s="157">
        <v>46168</v>
      </c>
      <c r="F42" s="156" t="s">
        <v>214</v>
      </c>
      <c r="G42" s="158">
        <v>46168</v>
      </c>
      <c r="H42" s="159" t="s">
        <v>786</v>
      </c>
      <c r="I42" s="163">
        <v>46168</v>
      </c>
      <c r="J42" s="30">
        <f>J41+1</f>
        <v>46167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441</v>
      </c>
      <c r="E43" s="157">
        <v>46168</v>
      </c>
      <c r="F43" s="156" t="s">
        <v>467</v>
      </c>
      <c r="G43" s="158">
        <v>46168</v>
      </c>
      <c r="H43" s="159" t="s">
        <v>243</v>
      </c>
      <c r="I43" s="157">
        <v>46168</v>
      </c>
      <c r="J43" s="30">
        <f>J42+1</f>
        <v>46168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54</v>
      </c>
      <c r="E44" s="157">
        <v>46168</v>
      </c>
      <c r="F44" s="156" t="s">
        <v>44</v>
      </c>
      <c r="G44" s="158">
        <v>46169</v>
      </c>
      <c r="H44" s="159" t="s">
        <v>48</v>
      </c>
      <c r="I44" s="157">
        <v>46169</v>
      </c>
      <c r="J44" s="30">
        <f>J43</f>
        <v>46168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644</v>
      </c>
      <c r="E45" s="157">
        <v>46170</v>
      </c>
      <c r="F45" s="156" t="s">
        <v>92</v>
      </c>
      <c r="G45" s="158">
        <v>46170</v>
      </c>
      <c r="H45" s="159" t="s">
        <v>156</v>
      </c>
      <c r="I45" s="163">
        <v>46170</v>
      </c>
      <c r="J45" s="30">
        <f>J44+1</f>
        <v>46169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46171</v>
      </c>
      <c r="F46" s="156" t="s">
        <v>744</v>
      </c>
      <c r="G46" s="164">
        <v>46171</v>
      </c>
      <c r="H46" s="159" t="s">
        <v>359</v>
      </c>
      <c r="I46" s="163">
        <v>46171</v>
      </c>
      <c r="J46" s="30">
        <f>J45+1</f>
        <v>46170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198</v>
      </c>
      <c r="E50" s="163">
        <v>46173</v>
      </c>
      <c r="F50" s="156" t="s">
        <v>155</v>
      </c>
      <c r="G50" s="164">
        <v>46175</v>
      </c>
      <c r="H50" s="156" t="s">
        <v>815</v>
      </c>
      <c r="I50" s="164">
        <v>46175</v>
      </c>
      <c r="J50" s="115">
        <f>J46+5</f>
        <v>46175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123" t="str">
        <f>$B$15</f>
        <v>USD: JPY159.96-</v>
      </c>
      <c r="C51" s="117" t="s">
        <v>31</v>
      </c>
      <c r="D51" s="218" t="s">
        <v>820</v>
      </c>
      <c r="E51" s="219">
        <v>46176</v>
      </c>
      <c r="F51" s="81"/>
      <c r="G51" s="120"/>
      <c r="H51" s="121" t="s">
        <v>821</v>
      </c>
      <c r="I51" s="120">
        <v>46177</v>
      </c>
      <c r="J51" s="122">
        <f>J50+1</f>
        <v>46176</v>
      </c>
      <c r="K51" s="42"/>
      <c r="L51" s="23"/>
      <c r="M51" s="23"/>
      <c r="N51" s="23"/>
      <c r="O51" s="23"/>
    </row>
    <row r="52" spans="2:26" s="7" customFormat="1" ht="15" customHeight="1" x14ac:dyDescent="0.25">
      <c r="B52" s="84" t="str">
        <f>$B$16</f>
        <v>RMB: JPY23.68-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46179</v>
      </c>
      <c r="K52" s="42"/>
      <c r="L52" s="23"/>
      <c r="M52" s="23"/>
      <c r="N52" s="23"/>
      <c r="O52" s="23"/>
    </row>
    <row r="53" spans="2:26" s="7" customFormat="1" ht="15" customHeight="1" x14ac:dyDescent="0.25">
      <c r="B53" s="223" t="str">
        <f>B17</f>
        <v>NTD: JPY5.1576</v>
      </c>
      <c r="C53" s="220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1C715450-229C-46A4-AF60-C8BB74A1134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view="pageBreakPreview" topLeftCell="A35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6" t="s">
        <v>0</v>
      </c>
      <c r="C1" s="226"/>
      <c r="D1" s="2"/>
      <c r="E1" s="2"/>
      <c r="F1" s="2"/>
      <c r="G1" s="2"/>
      <c r="H1" s="2"/>
      <c r="I1" s="227">
        <v>46170.4375</v>
      </c>
      <c r="J1" s="227"/>
      <c r="K1" s="3"/>
      <c r="L1" s="4"/>
      <c r="M1" s="4"/>
      <c r="N1" s="5"/>
      <c r="O1" s="6"/>
    </row>
    <row r="2" spans="2:15" s="7" customFormat="1" ht="13.5" customHeight="1" x14ac:dyDescent="0.25">
      <c r="B2" s="228" t="s">
        <v>726</v>
      </c>
      <c r="C2" s="228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9" t="s">
        <v>5</v>
      </c>
      <c r="E4" s="230"/>
      <c r="F4" s="229" t="s">
        <v>6</v>
      </c>
      <c r="G4" s="230"/>
      <c r="H4" s="231" t="s">
        <v>7</v>
      </c>
      <c r="I4" s="232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63</v>
      </c>
      <c r="E5" s="138">
        <v>46160</v>
      </c>
      <c r="F5" s="139" t="s">
        <v>557</v>
      </c>
      <c r="G5" s="140">
        <v>46160</v>
      </c>
      <c r="H5" s="139" t="s">
        <v>410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195</v>
      </c>
      <c r="E8" s="157">
        <v>46163</v>
      </c>
      <c r="F8" s="156" t="s">
        <v>205</v>
      </c>
      <c r="G8" s="158">
        <v>46163</v>
      </c>
      <c r="H8" s="159" t="s">
        <v>182</v>
      </c>
      <c r="I8" s="157">
        <v>46163</v>
      </c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210</v>
      </c>
      <c r="E9" s="163">
        <v>46164</v>
      </c>
      <c r="F9" s="156" t="s">
        <v>772</v>
      </c>
      <c r="G9" s="158">
        <v>46164</v>
      </c>
      <c r="H9" s="159" t="s">
        <v>773</v>
      </c>
      <c r="I9" s="164">
        <v>46164</v>
      </c>
      <c r="J9" s="30">
        <f>J10</f>
        <v>46164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628</v>
      </c>
      <c r="E10" s="163">
        <v>46164</v>
      </c>
      <c r="F10" s="156" t="s">
        <v>264</v>
      </c>
      <c r="G10" s="164">
        <v>46164</v>
      </c>
      <c r="H10" s="159" t="s">
        <v>460</v>
      </c>
      <c r="I10" s="164">
        <v>46164</v>
      </c>
      <c r="J10" s="30">
        <f>J5+3</f>
        <v>46164</v>
      </c>
      <c r="K10" s="42" t="s">
        <v>658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270</v>
      </c>
      <c r="E11" s="164">
        <v>46164</v>
      </c>
      <c r="F11" s="156" t="s">
        <v>204</v>
      </c>
      <c r="G11" s="158">
        <v>46165</v>
      </c>
      <c r="H11" s="159" t="s">
        <v>349</v>
      </c>
      <c r="I11" s="164">
        <v>46165</v>
      </c>
      <c r="J11" s="30">
        <f>J9+1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760</v>
      </c>
      <c r="E12" s="163">
        <v>46165</v>
      </c>
      <c r="F12" s="156" t="s">
        <v>774</v>
      </c>
      <c r="G12" s="164">
        <v>46165</v>
      </c>
      <c r="H12" s="159" t="s">
        <v>246</v>
      </c>
      <c r="I12" s="157">
        <v>46165</v>
      </c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 t="s">
        <v>775</v>
      </c>
      <c r="E17" s="57">
        <v>46167</v>
      </c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9" t="s">
        <v>5</v>
      </c>
      <c r="E19" s="230"/>
      <c r="F19" s="229" t="s">
        <v>6</v>
      </c>
      <c r="G19" s="230"/>
      <c r="H19" s="231" t="s">
        <v>7</v>
      </c>
      <c r="I19" s="232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742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743</v>
      </c>
      <c r="E23" s="157">
        <v>46161</v>
      </c>
      <c r="F23" s="156" t="s">
        <v>103</v>
      </c>
      <c r="G23" s="157">
        <v>46161</v>
      </c>
      <c r="H23" s="156" t="s">
        <v>744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127</v>
      </c>
      <c r="E24" s="163">
        <v>46161</v>
      </c>
      <c r="F24" s="156" t="s">
        <v>53</v>
      </c>
      <c r="G24" s="164">
        <v>46161</v>
      </c>
      <c r="H24" s="159" t="s">
        <v>84</v>
      </c>
      <c r="I24" s="163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48</v>
      </c>
      <c r="E25" s="157">
        <v>46161</v>
      </c>
      <c r="F25" s="176" t="s">
        <v>352</v>
      </c>
      <c r="G25" s="157">
        <v>46161</v>
      </c>
      <c r="H25" s="176" t="s">
        <v>752</v>
      </c>
      <c r="I25" s="157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753</v>
      </c>
      <c r="E26" s="157">
        <v>46162</v>
      </c>
      <c r="F26" s="156" t="s">
        <v>745</v>
      </c>
      <c r="G26" s="157">
        <v>46162</v>
      </c>
      <c r="H26" s="156" t="s">
        <v>756</v>
      </c>
      <c r="I26" s="157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746</v>
      </c>
      <c r="E27" s="157">
        <v>46162</v>
      </c>
      <c r="F27" s="156" t="s">
        <v>747</v>
      </c>
      <c r="G27" s="157">
        <v>46162</v>
      </c>
      <c r="H27" s="156" t="s">
        <v>748</v>
      </c>
      <c r="I27" s="157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 t="s">
        <v>441</v>
      </c>
      <c r="E32" s="92">
        <v>46164</v>
      </c>
      <c r="F32" s="93" t="s">
        <v>758</v>
      </c>
      <c r="G32" s="94">
        <v>46164</v>
      </c>
      <c r="H32" s="91" t="s">
        <v>766</v>
      </c>
      <c r="I32" s="94">
        <v>46165</v>
      </c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9" t="s">
        <v>5</v>
      </c>
      <c r="E34" s="230"/>
      <c r="F34" s="229" t="s">
        <v>6</v>
      </c>
      <c r="G34" s="230"/>
      <c r="H34" s="231" t="s">
        <v>7</v>
      </c>
      <c r="I34" s="232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736</v>
      </c>
      <c r="E37" s="152">
        <v>46156</v>
      </c>
      <c r="F37" s="151" t="s">
        <v>737</v>
      </c>
      <c r="G37" s="153">
        <v>46159</v>
      </c>
      <c r="H37" s="154" t="s">
        <v>738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46160</v>
      </c>
      <c r="F38" s="156" t="s">
        <v>55</v>
      </c>
      <c r="G38" s="158">
        <v>46161</v>
      </c>
      <c r="H38" s="159" t="s">
        <v>486</v>
      </c>
      <c r="I38" s="157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46162</v>
      </c>
      <c r="F41" s="156" t="s">
        <v>594</v>
      </c>
      <c r="G41" s="158">
        <v>46163</v>
      </c>
      <c r="H41" s="159" t="s">
        <v>53</v>
      </c>
      <c r="I41" s="157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15</v>
      </c>
      <c r="D42" s="156" t="s">
        <v>216</v>
      </c>
      <c r="E42" s="157">
        <v>46164</v>
      </c>
      <c r="F42" s="156" t="s">
        <v>268</v>
      </c>
      <c r="G42" s="158">
        <v>46164</v>
      </c>
      <c r="H42" s="159" t="s">
        <v>359</v>
      </c>
      <c r="I42" s="157">
        <v>46164</v>
      </c>
      <c r="J42" s="30">
        <f>J44+1</f>
        <v>46161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147</v>
      </c>
      <c r="E43" s="157">
        <v>46164</v>
      </c>
      <c r="F43" s="156" t="s">
        <v>413</v>
      </c>
      <c r="G43" s="158">
        <v>46164</v>
      </c>
      <c r="H43" s="159" t="s">
        <v>460</v>
      </c>
      <c r="I43" s="157">
        <v>46164</v>
      </c>
      <c r="J43" s="30">
        <f>J42</f>
        <v>46161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270</v>
      </c>
      <c r="E44" s="157">
        <v>46164</v>
      </c>
      <c r="F44" s="156" t="s">
        <v>776</v>
      </c>
      <c r="G44" s="158">
        <v>46165</v>
      </c>
      <c r="H44" s="159" t="s">
        <v>777</v>
      </c>
      <c r="I44" s="163">
        <v>46165</v>
      </c>
      <c r="J44" s="30">
        <f>J41+1</f>
        <v>46160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778</v>
      </c>
      <c r="E45" s="157">
        <v>46165</v>
      </c>
      <c r="F45" s="156" t="s">
        <v>779</v>
      </c>
      <c r="G45" s="158">
        <v>46166</v>
      </c>
      <c r="H45" s="159" t="s">
        <v>462</v>
      </c>
      <c r="I45" s="163">
        <v>46166</v>
      </c>
      <c r="J45" s="30">
        <f>J43+1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535</v>
      </c>
      <c r="E46" s="163">
        <v>46167</v>
      </c>
      <c r="F46" s="176" t="s">
        <v>782</v>
      </c>
      <c r="G46" s="164">
        <v>46167</v>
      </c>
      <c r="H46" s="159" t="s">
        <v>725</v>
      </c>
      <c r="I46" s="163">
        <v>46167</v>
      </c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528</v>
      </c>
      <c r="E50" s="163">
        <v>46169</v>
      </c>
      <c r="F50" s="156" t="s">
        <v>459</v>
      </c>
      <c r="G50" s="164">
        <v>46169</v>
      </c>
      <c r="H50" s="156" t="s">
        <v>73</v>
      </c>
      <c r="I50" s="164">
        <v>46169</v>
      </c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788</v>
      </c>
      <c r="E51" s="119">
        <v>46170</v>
      </c>
      <c r="F51" s="81" t="s">
        <v>795</v>
      </c>
      <c r="G51" s="120">
        <v>46170</v>
      </c>
      <c r="H51" s="121" t="s">
        <v>796</v>
      </c>
      <c r="I51" s="120">
        <v>46171</v>
      </c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28</vt:i4>
      </vt:variant>
      <vt:variant>
        <vt:lpstr>名前付き一覧</vt:lpstr>
      </vt:variant>
      <vt:variant>
        <vt:i4>28</vt:i4>
      </vt:variant>
    </vt:vector>
  </HeadingPairs>
  <TitlesOfParts>
    <vt:vector size="56" baseType="lpstr">
      <vt:lpstr>WK29・2026</vt:lpstr>
      <vt:lpstr>WK28・2026</vt:lpstr>
      <vt:lpstr>WK27・2026</vt:lpstr>
      <vt:lpstr>WK26・2026</vt:lpstr>
      <vt:lpstr>WK25・2026</vt:lpstr>
      <vt:lpstr>WK24・2026</vt:lpstr>
      <vt:lpstr>WK23・2026</vt:lpstr>
      <vt:lpstr>WK22・2026 </vt:lpstr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  <vt:lpstr>'WK22・2026 '!Print_Area</vt:lpstr>
      <vt:lpstr>WK23・2026!Print_Area</vt:lpstr>
      <vt:lpstr>WK24・2026!Print_Area</vt:lpstr>
      <vt:lpstr>WK25・2026!Print_Area</vt:lpstr>
      <vt:lpstr>WK26・2026!Print_Area</vt:lpstr>
      <vt:lpstr>WK27・2026!Print_Area</vt:lpstr>
      <vt:lpstr>WK28・2026!Print_Area</vt:lpstr>
      <vt:lpstr>WK29・2026!Print_Area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2026-07-12T23:46:27Z</dcterms:modified>
</cp:coreProperties>
</file>