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22F255C1-9039-4E29-BDDB-8A0E622DB6EB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9・2026" sheetId="29" r:id="rId1"/>
    <sheet name="WK28・2026" sheetId="28" r:id="rId2"/>
    <sheet name="WK27・2026" sheetId="27" r:id="rId3"/>
    <sheet name="WK26・2026" sheetId="26" r:id="rId4"/>
    <sheet name="WK25・2026" sheetId="25" r:id="rId5"/>
    <sheet name="WK24・2026" sheetId="24" r:id="rId6"/>
    <sheet name="WK23・2026" sheetId="23" r:id="rId7"/>
    <sheet name="WK22・2026 " sheetId="22" r:id="rId8"/>
    <sheet name="WK21・2026" sheetId="21" r:id="rId9"/>
    <sheet name="WK20・2026" sheetId="20" r:id="rId10"/>
    <sheet name="WK19・2026" sheetId="19" r:id="rId11"/>
    <sheet name="WK18・2026" sheetId="17" r:id="rId12"/>
    <sheet name="WK17・2026" sheetId="16" r:id="rId13"/>
    <sheet name="WK16・2026" sheetId="15" r:id="rId14"/>
    <sheet name="WK15・2026" sheetId="14" r:id="rId15"/>
    <sheet name="WK14・2026" sheetId="13" r:id="rId16"/>
    <sheet name="WK13・2026" sheetId="12" r:id="rId17"/>
    <sheet name="WK12・2026" sheetId="1" r:id="rId18"/>
    <sheet name="WK11・2026" sheetId="2" r:id="rId19"/>
    <sheet name="WK10・2026" sheetId="3" r:id="rId20"/>
    <sheet name="WK09・2026" sheetId="4" r:id="rId21"/>
    <sheet name="WK08・2026" sheetId="5" r:id="rId22"/>
    <sheet name="WK07・2026" sheetId="6" r:id="rId23"/>
    <sheet name="WK06・2026" sheetId="7" r:id="rId24"/>
    <sheet name="WK05・2026" sheetId="8" r:id="rId25"/>
    <sheet name="WK04・2026" sheetId="9" r:id="rId26"/>
    <sheet name="WK03・2026" sheetId="10" r:id="rId27"/>
    <sheet name="WK02・2026" sheetId="11" r:id="rId28"/>
  </sheets>
  <definedNames>
    <definedName name="_xlnm.Print_Area" localSheetId="27">WK02・2026!$A$1:$O$56</definedName>
    <definedName name="_xlnm.Print_Area" localSheetId="26">WK03・2026!$A$1:$O$56</definedName>
    <definedName name="_xlnm.Print_Area" localSheetId="25">WK04・2026!$A$1:$O$56</definedName>
    <definedName name="_xlnm.Print_Area" localSheetId="24">WK05・2026!$A$1:$O$56</definedName>
    <definedName name="_xlnm.Print_Area" localSheetId="23">WK06・2026!$A$1:$O$56</definedName>
    <definedName name="_xlnm.Print_Area" localSheetId="22">WK07・2026!$A$1:$O$56</definedName>
    <definedName name="_xlnm.Print_Area" localSheetId="21">WK08・2026!$A$1:$O$56</definedName>
    <definedName name="_xlnm.Print_Area" localSheetId="20">WK09・2026!$A$1:$O$56</definedName>
    <definedName name="_xlnm.Print_Area" localSheetId="19">WK10・2026!$A$1:$O$56</definedName>
    <definedName name="_xlnm.Print_Area" localSheetId="18">WK11・2026!$A$1:$O$56</definedName>
    <definedName name="_xlnm.Print_Area" localSheetId="17">WK12・2026!$A$1:$O$56</definedName>
    <definedName name="_xlnm.Print_Area" localSheetId="16">WK13・2026!$A$1:$O$56</definedName>
    <definedName name="_xlnm.Print_Area" localSheetId="15">WK14・2026!$A$1:$O$56</definedName>
    <definedName name="_xlnm.Print_Area" localSheetId="14">WK15・2026!$A$1:$O$56</definedName>
    <definedName name="_xlnm.Print_Area" localSheetId="13">WK16・2026!$A$1:$O$56</definedName>
    <definedName name="_xlnm.Print_Area" localSheetId="12">WK17・2026!$A$1:$O$56</definedName>
    <definedName name="_xlnm.Print_Area" localSheetId="11">WK18・2026!$A$1:$O$56</definedName>
    <definedName name="_xlnm.Print_Area" localSheetId="10">WK19・2026!$A$1:$O$56</definedName>
    <definedName name="_xlnm.Print_Area" localSheetId="9">WK20・2026!$A$1:$O$56</definedName>
    <definedName name="_xlnm.Print_Area" localSheetId="8">WK21・2026!$A$1:$O$56</definedName>
    <definedName name="_xlnm.Print_Area" localSheetId="7">'WK22・2026 '!$A$1:$O$56</definedName>
    <definedName name="_xlnm.Print_Area" localSheetId="6">WK23・2026!$A$1:$O$56</definedName>
    <definedName name="_xlnm.Print_Area" localSheetId="5">WK24・2026!$A$1:$O$56</definedName>
    <definedName name="_xlnm.Print_Area" localSheetId="4">WK25・2026!$A$1:$O$56</definedName>
    <definedName name="_xlnm.Print_Area" localSheetId="3">WK26・2026!$A$1:$O$56</definedName>
    <definedName name="_xlnm.Print_Area" localSheetId="2">WK27・2026!$A$1:$O$56</definedName>
    <definedName name="_xlnm.Print_Area" localSheetId="1">WK28・2026!$A$1:$O$56</definedName>
    <definedName name="_xlnm.Print_Area" localSheetId="0">WK29・2026!$A$1:$O$56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3" i="29" l="1"/>
  <c r="J12" i="29"/>
  <c r="J11" i="29"/>
  <c r="B32" i="29" l="1"/>
  <c r="B31" i="29"/>
  <c r="B30" i="29"/>
  <c r="J23" i="29" l="1"/>
  <c r="J24" i="29" s="1"/>
  <c r="J25" i="29" s="1"/>
  <c r="J26" i="29" s="1"/>
  <c r="J27" i="29" s="1"/>
  <c r="J32" i="29" s="1"/>
  <c r="B53" i="29"/>
  <c r="B52" i="29"/>
  <c r="B51" i="29"/>
  <c r="J37" i="29"/>
  <c r="J38" i="29" s="1"/>
  <c r="J41" i="29" s="1"/>
  <c r="J43" i="29" s="1"/>
  <c r="J42" i="29" s="1"/>
  <c r="J44" i="29" s="1"/>
  <c r="J45" i="29" s="1"/>
  <c r="J46" i="29" s="1"/>
  <c r="J50" i="29" s="1"/>
  <c r="J51" i="29" s="1"/>
  <c r="J52" i="29" s="1"/>
  <c r="J9" i="29"/>
  <c r="J10" i="29" s="1"/>
  <c r="J17" i="29" s="1"/>
  <c r="B53" i="28"/>
  <c r="B52" i="28"/>
  <c r="B51" i="28"/>
  <c r="J37" i="28"/>
  <c r="J38" i="28" s="1"/>
  <c r="J41" i="28" s="1"/>
  <c r="J44" i="28" s="1"/>
  <c r="J42" i="28" s="1"/>
  <c r="J43" i="28" s="1"/>
  <c r="J45" i="28" s="1"/>
  <c r="J46" i="28" s="1"/>
  <c r="J50" i="28" s="1"/>
  <c r="J51" i="28" s="1"/>
  <c r="J52" i="28" s="1"/>
  <c r="J32" i="28"/>
  <c r="J8" i="28"/>
  <c r="J10" i="28" s="1"/>
  <c r="J9" i="28" s="1"/>
  <c r="J11" i="28" s="1"/>
  <c r="J12" i="28" s="1"/>
  <c r="J17" i="28" s="1"/>
  <c r="B53" i="27"/>
  <c r="B52" i="27"/>
  <c r="B51" i="27"/>
  <c r="J37" i="27"/>
  <c r="J38" i="27" s="1"/>
  <c r="J41" i="27" s="1"/>
  <c r="J43" i="27" s="1"/>
  <c r="J42" i="27" s="1"/>
  <c r="J44" i="27" s="1"/>
  <c r="J45" i="27" s="1"/>
  <c r="J46" i="27" s="1"/>
  <c r="J50" i="27" s="1"/>
  <c r="J51" i="27" s="1"/>
  <c r="J52" i="27" s="1"/>
  <c r="B32" i="27"/>
  <c r="B31" i="27"/>
  <c r="B30" i="27"/>
  <c r="J27" i="27"/>
  <c r="J25" i="27" s="1"/>
  <c r="J26" i="27" s="1"/>
  <c r="J23" i="27" s="1"/>
  <c r="J24" i="27" s="1"/>
  <c r="J32" i="27" s="1"/>
  <c r="B53" i="26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7" i="26" s="1"/>
  <c r="J26" i="26" s="1"/>
  <c r="J23" i="26" s="1"/>
  <c r="J24" i="26" s="1"/>
  <c r="J32" i="26" s="1"/>
  <c r="J12" i="26"/>
  <c r="J9" i="26" s="1"/>
  <c r="J8" i="26" s="1"/>
  <c r="J10" i="26" s="1"/>
  <c r="J11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J12" i="27" l="1"/>
  <c r="J17" i="27" s="1"/>
  <c r="B53" i="22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<sst xmlns="http://schemas.openxmlformats.org/spreadsheetml/2006/main" count="3711" uniqueCount="1027">
  <si>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</si>
  <si>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</si>
  <si>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</si>
  <si>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</si>
  <si>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</si>
  <si>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</si>
  <si>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</si>
  <si>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</si>
  <si>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</si>
  <si>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</si>
  <si>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</si>
  <si>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</si>
  <si>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</si>
  <si>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</si>
  <si>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</si>
  <si>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</si>
  <si>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</si>
  <si>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</si>
  <si>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</si>
  <si>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</si>
  <si>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</si>
  <si>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</si>
  <si>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</si>
  <si>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</si>
  <si>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</si>
  <si>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</si>
  <si>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</si>
  <si>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</si>
  <si>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</si>
  <si>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</si>
  <si>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</si>
  <si>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</si>
  <si>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</si>
  <si>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</si>
  <si>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</si>
  <si>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</si>
  <si>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</si>
  <si>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</si>
  <si>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</si>
  <si>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</si>
  <si>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</si>
  <si>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</si>
  <si>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</si>
  <si>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</si>
  <si>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</si>
  <si>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</si>
  <si>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</si>
  <si>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</si>
  <si>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</si>
  <si>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</si>
  <si>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</si>
  <si>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</si>
  <si>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</si>
  <si>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</si>
  <si>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</si>
  <si>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</si>
  <si>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</si>
  <si>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</si>
  <si>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</si>
  <si>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</si>
  <si>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</si>
  <si>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</si>
  <si>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</si>
  <si>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</si>
  <si>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</si>
  <si>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</si>
  <si>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</si>
  <si>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</si>
  <si>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</si>
  <si>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</si>
  <si>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</si>
  <si>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</si>
  <si>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</si>
  <si>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</si>
  <si>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</si>
  <si>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</si>
  <si>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</si>
  <si>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</si>
  <si>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</si>
  <si>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</si>
  <si>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</si>
  <si>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</si>
  <si>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</si>
  <si>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</si>
  <si>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</si>
  <si>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</si>
  <si>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</si>
  <si>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</si>
  <si>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</si>
  <si>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</si>
  <si>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</si>
  <si>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</si>
  <si>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</si>
  <si>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</si>
  <si>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</si>
  <si>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</si>
  <si>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</si>
  <si>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</si>
  <si>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</si>
  <si>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</si>
  <si>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</si>
  <si>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</si>
  <si>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</si>
  <si>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</si>
  <si>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</si>
  <si>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</si>
  <si>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</si>
  <si>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</si>
  <si>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</si>
  <si>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</si>
  <si>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</si>
  <si>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</si>
  <si>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</si>
  <si>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</si>
  <si>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</si>
  <si>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</si>
  <si>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</si>
  <si>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</si>
  <si>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</si>
  <si>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</si>
  <si>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</si>
  <si>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</si>
  <si>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</si>
  <si>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</si>
  <si>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</si>
  <si>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</si>
  <si>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</si>
  <si>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</si>
  <si>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</si>
  <si>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</si>
  <si>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</si>
  <si>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</si>
  <si>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</si>
  <si>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</si>
  <si>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</si>
  <si>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</si>
  <si>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</si>
  <si>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</si>
  <si>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</si>
  <si>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</si>
  <si>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</si>
  <si>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</si>
  <si>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</si>
  <si>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</si>
  <si>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</si>
  <si>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</si>
  <si>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</si>
  <si>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</si>
  <si>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</si>
  <si>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</si>
  <si>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</si>
  <si>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</si>
  <si>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</si>
  <si>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</si>
  <si>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</si>
  <si>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</si>
  <si>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</si>
  <si>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</si>
  <si>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</si>
  <si>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</si>
  <si>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</si>
  <si>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</si>
  <si>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</si>
  <si>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</si>
  <si>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</si>
  <si>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</si>
  <si>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</si>
  <si>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</si>
  <si>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</si>
  <si>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</si>
  <si>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</si>
  <si>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</si>
  <si>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</si>
  <si>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</si>
  <si>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</si>
  <si>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</si>
  <si>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</si>
  <si>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</si>
  <si>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</si>
  <si>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</si>
  <si>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</si>
  <si>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</si>
  <si>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</si>
  <si>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</si>
  <si>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</si>
  <si>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</si>
  <si>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</si>
  <si>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</si>
  <si>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</si>
  <si>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</si>
  <si>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</si>
  <si>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</si>
  <si>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</si>
  <si>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</si>
  <si>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</si>
  <si>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</si>
  <si>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</si>
  <si>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</si>
  <si>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</si>
  <si>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</si>
  <si>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</si>
  <si>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</si>
  <si>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</si>
  <si>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</si>
  <si>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</si>
  <si>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</si>
  <si>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</si>
  <si>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</si>
  <si>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</si>
  <si>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</si>
  <si>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</si>
  <si>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</si>
  <si>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</si>
  <si>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</si>
  <si>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</si>
  <si>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</si>
  <si>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</si>
  <si>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</si>
  <si>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</si>
  <si>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</si>
  <si>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</si>
  <si>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</si>
  <si>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</si>
  <si>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</si>
  <si>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</si>
  <si>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</si>
  <si>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</si>
  <si>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</si>
  <si>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</si>
  <si>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</si>
  <si>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</si>
  <si>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</si>
  <si>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</si>
  <si>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</si>
  <si>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</si>
  <si>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</si>
  <si>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</si>
  <si>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</si>
  <si>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</si>
  <si>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</si>
  <si>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</si>
  <si>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</si>
  <si>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</si>
  <si>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</si>
  <si>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</si>
  <si>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</si>
  <si>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</si>
  <si>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</si>
  <si>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</si>
  <si>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</si>
  <si>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</si>
  <si>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</si>
  <si>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</si>
  <si>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</si>
  <si>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</si>
  <si>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</si>
  <si>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</si>
  <si>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</si>
  <si>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</si>
  <si>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</si>
  <si>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</si>
  <si>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</si>
  <si>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</si>
  <si>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</si>
  <si>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</si>
  <si>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</si>
  <si>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</si>
  <si>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</si>
  <si>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</si>
  <si>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</si>
  <si>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</si>
  <si>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</si>
  <si>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</si>
  <si>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</si>
  <si>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</si>
  <si>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</si>
  <si>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</si>
  <si>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</si>
  <si>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</si>
  <si>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</si>
  <si>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</si>
  <si>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</si>
  <si>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</si>
  <si>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</si>
  <si>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</si>
  <si>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</si>
  <si>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</si>
  <si>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</si>
  <si>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</si>
  <si>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</si>
  <si>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</si>
  <si>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</si>
  <si>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</si>
  <si>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</si>
  <si>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</si>
  <si>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</si>
  <si>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</si>
  <si>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</si>
  <si>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</si>
  <si>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</si>
  <si>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</si>
  <si>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</si>
  <si>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</si>
  <si>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</si>
  <si>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</si>
  <si>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</si>
  <si>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</si>
  <si>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</si>
  <si>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</si>
  <si>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</si>
  <si>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</si>
  <si>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</si>
  <si>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</si>
  <si>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</si>
  <si>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</si>
  <si>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</si>
  <si>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</si>
  <si>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</si>
  <si>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</si>
  <si>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</si>
  <si>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</si>
  <si>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</si>
  <si>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</si>
  <si>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</si>
  <si>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</si>
  <si>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</si>
  <si>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</si>
  <si>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</si>
  <si>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</si>
  <si>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</si>
  <si>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</si>
  <si>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</si>
  <si>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</si>
  <si>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</si>
  <si>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</si>
  <si>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</si>
  <si>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</si>
  <si>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</si>
  <si>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</si>
  <si>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</si>
  <si>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</si>
  <si>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</si>
  <si>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</si>
  <si>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</si>
  <si>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</si>
  <si>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</si>
  <si>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</si>
  <si>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</si>
  <si>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</si>
  <si>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</si>
  <si>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</si>
  <si>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</si>
  <si>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</si>
  <si>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</si>
  <si>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</si>
  <si>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</si>
  <si>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</si>
  <si>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</si>
  <si>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</si>
  <si>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</si>
  <si>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</si>
  <si>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</si>
  <si>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</si>
  <si>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</si>
  <si>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</si>
  <si>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</si>
  <si>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</si>
  <si>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</si>
  <si>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</si>
  <si>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</si>
  <si>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</si>
  <si>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</si>
  <si>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</si>
  <si>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</si>
  <si>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</si>
  <si>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</si>
  <si>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</si>
  <si>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</si>
  <si>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</si>
  <si>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</si>
  <si>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</si>
  <si>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</si>
  <si>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</si>
  <si>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</si>
  <si>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</si>
  <si>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</si>
  <si>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</si>
  <si>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</si>
  <si>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</si>
  <si>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</si>
  <si>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</si>
  <si>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</si>
  <si>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</si>
  <si>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</si>
  <si>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</si>
  <si>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</si>
  <si>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</si>
  <si>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</si>
  <si>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</si>
  <si>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</si>
  <si>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</si>
  <si>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</si>
  <si>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</si>
  <si>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</si>
  <si>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</si>
  <si>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</si>
  <si>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</si>
  <si>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</si>
  <si>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</si>
  <si>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</si>
  <si>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</si>
  <si>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</si>
  <si>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</si>
  <si>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</si>
  <si>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</si>
  <si>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</si>
  <si>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</si>
  <si>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</si>
  <si>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</si>
  <si>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</si>
  <si>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</si>
  <si>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</si>
  <si>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</si>
  <si>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</si>
  <si>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</si>
  <si>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</si>
  <si>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</si>
  <si>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</si>
  <si>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</si>
  <si>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</si>
  <si>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</si>
  <si>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</si>
  <si>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</si>
  <si>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</si>
  <si>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</si>
  <si>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</si>
  <si>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</si>
  <si>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</si>
  <si>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</si>
  <si>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</si>
  <si>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</si>
  <si>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</si>
  <si>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</si>
  <si>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</si>
  <si>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</si>
  <si>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</si>
  <si>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</si>
  <si>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</si>
  <si>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</si>
  <si>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</si>
  <si>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</si>
  <si>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</si>
  <si>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</si>
  <si>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</si>
  <si>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</si>
  <si>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</si>
  <si>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</si>
  <si>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</si>
  <si>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</si>
  <si>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</si>
  <si>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</si>
  <si>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</si>
  <si>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</si>
  <si>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</si>
  <si>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</si>
  <si>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</si>
  <si>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</si>
  <si>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</si>
  <si>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</si>
  <si>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</si>
  <si>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</si>
  <si>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</si>
  <si>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</si>
  <si>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</si>
  <si>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</si>
  <si>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</si>
  <si>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</si>
  <si>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</si>
  <si>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</si>
  <si>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</si>
  <si>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</si>
  <si>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</si>
  <si>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</si>
  <si>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</si>
  <si>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</si>
  <si>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</si>
  <si>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</si>
  <si>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</si>
  <si>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</si>
  <si>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</si>
  <si>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</si>
  <si>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</si>
  <si>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</si>
  <si>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</si>
  <si>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</si>
  <si>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</si>
  <si>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</si>
  <si>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</si>
  <si>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</si>
  <si>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</si>
  <si>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</si>
  <si>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</si>
  <si>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</si>
  <si>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</si>
  <si>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</si>
  <si>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</si>
  <si>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</si>
  <si>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</si>
  <si>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</si>
  <si>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</si>
  <si>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</si>
  <si>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</si>
  <si>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</si>
  <si>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</si>
  <si>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</si>
  <si>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</si>
  <si>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</si>
  <si>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</si>
  <si>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</si>
  <si>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</si>
  <si>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</si>
  <si>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</si>
  <si>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</si>
  <si>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</si>
  <si>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</si>
  <si>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</si>
  <si>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</si>
  <si>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</si>
  <si>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</si>
  <si>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</si>
  <si>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</si>
  <si>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</si>
  <si>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</si>
  <si>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</si>
  <si>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</si>
  <si>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</si>
  <si>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</si>
  <si>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</si>
  <si>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</si>
  <si>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</si>
  <si>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</si>
  <si>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</si>
  <si>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</si>
  <si>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</si>
  <si>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</si>
  <si>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</si>
  <si>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</si>
  <si>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</si>
  <si>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</si>
  <si>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</si>
  <si>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</si>
  <si>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</si>
  <si>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</si>
  <si>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</si>
  <si>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</si>
  <si>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</si>
  <si>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</si>
  <si>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</si>
  <si>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</si>
  <si>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</si>
  <si>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</si>
  <si>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</si>
  <si>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</si>
  <si>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</si>
  <si>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</si>
  <si>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</si>
  <si>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</si>
  <si>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</si>
  <si>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</si>
  <si>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</si>
  <si>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</si>
  <si>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</si>
  <si>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</si>
  <si>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</si>
  <si>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</si>
  <si>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</si>
  <si>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</si>
  <si>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</si>
  <si>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</si>
  <si>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</si>
  <si>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</si>
  <si>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</si>
  <si>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</si>
  <si>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</si>
  <si>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</si>
  <si>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</si>
  <si>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</si>
  <si>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</si>
  <si>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</si>
  <si>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</si>
  <si>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</si>
  <si>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</si>
  <si>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</si>
  <si>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</si>
  <si>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</si>
  <si>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</si>
  <si>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</si>
  <si>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</si>
  <si>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</si>
  <si>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</si>
  <si>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</si>
  <si>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</si>
  <si>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</si>
  <si>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</si>
  <si>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</si>
  <si>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</si>
  <si>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</si>
  <si>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</si>
  <si>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</si>
  <si>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</si>
  <si>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</si>
  <si>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</si>
  <si>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</si>
  <si>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</si>
  <si>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</si>
  <si>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</si>
  <si>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</si>
  <si>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</si>
  <si>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</si>
  <si>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</si>
  <si>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</si>
  <si>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</si>
  <si>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</si>
  <si>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</si>
  <si>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</si>
  <si>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</si>
  <si>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</si>
  <si>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</si>
  <si>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</si>
  <si>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</si>
  <si>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</si>
  <si>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</si>
  <si>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</si>
  <si>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</si>
  <si>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</si>
  <si>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</si>
  <si>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</si>
  <si>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</si>
  <si>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</si>
  <si>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</si>
  <si>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</si>
  <si>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</si>
  <si>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</si>
  <si>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</si>
  <si>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</si>
  <si>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</si>
  <si>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</si>
  <si>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</si>
  <si>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</si>
  <si>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</si>
  <si>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</si>
  <si>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</si>
  <si>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</si>
  <si>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</si>
  <si>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</si>
  <si>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</si>
  <si>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</si>
  <si>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</si>
  <si>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</si>
  <si>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</si>
  <si>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</si>
  <si>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</si>
  <si>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</si>
  <si>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</si>
  <si>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</si>
  <si>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</si>
  <si>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</si>
  <si>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</si>
  <si>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</si>
  <si>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</si>
  <si>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</si>
  <si>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</si>
  <si>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</si>
  <si>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</si>
  <si>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</si>
  <si>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</si>
  <si>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</si>
  <si>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</si>
  <si>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</si>
  <si>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</si>
  <si>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</si>
  <si>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</si>
  <si>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</si>
  <si>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</si>
  <si>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</si>
  <si>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</si>
  <si>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</si>
  <si>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</si>
  <si>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</si>
  <si>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</si>
  <si>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</si>
  <si>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</si>
  <si>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</si>
  <si>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</si>
  <si>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</si>
  <si>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</si>
  <si>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</si>
  <si>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</si>
  <si>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</si>
  <si>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</si>
  <si>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</si>
  <si>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</si>
  <si>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</si>
  <si>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</si>
  <si>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</si>
  <si>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</si>
  <si>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</si>
  <si>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</si>
  <si>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</si>
  <si>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</si>
  <si>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</si>
  <si>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</si>
  <si>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</si>
  <si>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</si>
  <si>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</si>
  <si>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</si>
  <si>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</si>
  <si>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</si>
  <si>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</si>
  <si>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</si>
  <si>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</si>
  <si>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</si>
  <si>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</si>
  <si>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</si>
  <si>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</si>
  <si>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</si>
  <si>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</si>
  <si>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</si>
  <si>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</si>
  <si>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</si>
  <si>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</si>
  <si>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</si>
  <si>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</si>
  <si>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</si>
  <si>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</si>
  <si>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</si>
  <si>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</si>
  <si>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</si>
  <si>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</si>
  <si>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</si>
  <si>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</si>
  <si>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</si>
  <si>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</si>
  <si>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</si>
  <si>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</si>
  <si>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</si>
  <si>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</si>
  <si>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</si>
  <si>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</si>
  <si>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</si>
  <si>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</si>
  <si>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</si>
  <si>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</si>
  <si>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</si>
  <si>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</si>
  <si>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</si>
  <si>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</si>
  <si>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</si>
  <si>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</si>
  <si>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</si>
  <si>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</si>
  <si>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</si>
  <si>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</si>
  <si>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</si>
  <si>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</si>
  <si>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</si>
  <si>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</si>
  <si>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</si>
  <si>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</si>
  <si>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</si>
  <si>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</si>
  <si>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</si>
  <si>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</si>
  <si>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</si>
  <si>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</si>
  <si>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</si>
  <si>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</si>
  <si>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</si>
  <si>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</si>
  <si>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</si>
  <si>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</si>
  <si>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</si>
  <si>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</si>
  <si>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</si>
  <si>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</si>
  <si>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</si>
  <si>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</si>
  <si>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</si>
  <si>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</si>
  <si>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</si>
  <si>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</si>
  <si>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</si>
  <si>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</si>
  <si>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</si>
  <si>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</si>
  <si>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</si>
  <si>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</si>
  <si>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</si>
  <si>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</si>
  <si>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</si>
  <si>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</si>
  <si>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</si>
  <si>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</si>
  <si>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</si>
  <si>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</si>
  <si>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</si>
  <si>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</si>
  <si>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</si>
  <si>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</si>
  <si>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</si>
  <si>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</si>
  <si>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</si>
  <si>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</si>
  <si>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</si>
  <si>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</si>
  <si>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</si>
  <si>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</si>
  <si>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</si>
  <si>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</si>
  <si>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</si>
  <si>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</si>
  <si>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</si>
  <si>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</si>
  <si>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</si>
  <si>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</si>
  <si>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</si>
  <si>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</si>
  <si>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</si>
  <si>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</si>
  <si>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</si>
  <si>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</si>
  <si>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</si>
  <si>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</si>
  <si>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</si>
  <si>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</si>
  <si>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</si>
  <si>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</si>
  <si>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</si>
  <si>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</si>
  <si>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</si>
  <si>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</si>
  <si>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</si>
  <si>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</si>
  <si>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</si>
  <si>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</si>
  <si>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</si>
  <si>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</si>
  <si>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</si>
  <si>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</si>
  <si>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</si>
  <si>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</si>
  <si>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</si>
  <si>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</si>
  <si>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</si>
  <si>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</si>
  <si>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</si>
  <si>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</si>
  <si>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</si>
  <si>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</si>
  <si>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</si>
  <si>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</si>
  <si>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</si>
  <si>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</si>
  <si>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</si>
  <si>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</si>
  <si>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</si>
  <si>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</si>
  <si>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</si>
  <si>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</si>
  <si>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</si>
  <si>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</si>
  <si>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</si>
  <si>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</si>
  <si>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</si>
  <si>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</si>
  <si>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</si>
  <si>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</si>
  <si>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</si>
  <si>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</si>
  <si>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</si>
  <si>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</si>
  <si>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</si>
  <si>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</si>
  <si>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</si>
  <si>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</si>
  <si>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</si>
  <si>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</si>
  <si>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</si>
  <si>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</si>
  <si>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</si>
  <si>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</si>
  <si>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</si>
  <si>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</si>
  <si>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</si>
  <si>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</si>
  <si>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</si>
  <si>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</si>
  <si>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</si>
  <si>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</si>
  <si>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</si>
  <si>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</si>
  <si>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</si>
  <si>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</si>
  <si>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</si>
  <si>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</si>
  <si>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</si>
  <si>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</si>
  <si>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</si>
  <si>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</si>
  <si>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</si>
  <si>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</si>
  <si>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</si>
  <si>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</si>
  <si>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</si>
  <si>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</si>
  <si>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</si>
  <si>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</si>
  <si>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</si>
  <si>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</si>
  <si>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</si>
  <si>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</si>
  <si>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</si>
  <si>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</si>
  <si>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</si>
  <si>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</si>
  <si>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</si>
  <si>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</si>
  <si>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</si>
  <si>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</si>
  <si>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</si>
  <si>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</si>
  <si>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0526</t>
    <phoneticPr fontId="2"/>
  </si>
  <si>
    <t>1033</t>
    <phoneticPr fontId="2"/>
  </si>
  <si>
    <t>1700</t>
    <phoneticPr fontId="2"/>
  </si>
  <si>
    <t>2048</t>
    <phoneticPr fontId="2"/>
  </si>
  <si>
    <t>26</t>
    <phoneticPr fontId="2"/>
  </si>
  <si>
    <t>2554</t>
    <phoneticPr fontId="2"/>
  </si>
  <si>
    <t>616</t>
    <phoneticPr fontId="2"/>
  </si>
  <si>
    <t>CONTRIVA</t>
  </si>
  <si>
    <t>CONTRIVA</t>
    <phoneticPr fontId="2"/>
  </si>
  <si>
    <t>2627</t>
    <phoneticPr fontId="2"/>
  </si>
  <si>
    <r>
      <t>as of JUN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2026</t>
    </r>
    <phoneticPr fontId="2"/>
  </si>
  <si>
    <t>27</t>
    <phoneticPr fontId="2"/>
  </si>
  <si>
    <t>0845</t>
    <phoneticPr fontId="2"/>
  </si>
  <si>
    <t>0700</t>
    <phoneticPr fontId="2"/>
  </si>
  <si>
    <t>2355</t>
    <phoneticPr fontId="2"/>
  </si>
  <si>
    <r>
      <t>USD: JPY</t>
    </r>
    <r>
      <rPr>
        <sz val="11"/>
        <color rgb="FFFF0000"/>
        <rFont val="Verdana"/>
        <family val="2"/>
      </rPr>
      <t>162.82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</si>
  <si>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24.07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</si>
  <si>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5.2087</t>
    </r>
    <r>
      <rPr>
        <sz val="11"/>
        <rFont val="Verdana"/>
        <family val="2"/>
      </rPr>
      <t>-</t>
    </r>
    <phoneticPr fontId="2"/>
  </si>
  <si>
    <t>1200</t>
    <phoneticPr fontId="2"/>
  </si>
  <si>
    <t>0800</t>
    <phoneticPr fontId="2"/>
  </si>
  <si>
    <t>0730</t>
    <phoneticPr fontId="2"/>
  </si>
  <si>
    <t>0816</t>
    <phoneticPr fontId="2"/>
  </si>
  <si>
    <t>0635</t>
    <phoneticPr fontId="2"/>
  </si>
  <si>
    <t>1000</t>
    <phoneticPr fontId="2"/>
  </si>
  <si>
    <t>1352</t>
    <phoneticPr fontId="2"/>
  </si>
  <si>
    <t>0325</t>
    <phoneticPr fontId="2"/>
  </si>
  <si>
    <t>1034</t>
    <phoneticPr fontId="2"/>
  </si>
  <si>
    <t>1510</t>
    <phoneticPr fontId="2"/>
  </si>
  <si>
    <t>2330</t>
    <phoneticPr fontId="2"/>
  </si>
  <si>
    <t>1332</t>
    <phoneticPr fontId="2"/>
  </si>
  <si>
    <t>2200</t>
    <phoneticPr fontId="2"/>
  </si>
  <si>
    <t>617</t>
    <phoneticPr fontId="2"/>
  </si>
  <si>
    <t>CONBINED WK27</t>
    <phoneticPr fontId="2"/>
  </si>
  <si>
    <t>2621</t>
    <phoneticPr fontId="2"/>
  </si>
  <si>
    <t>1510</t>
  </si>
  <si>
    <t>1520</t>
  </si>
  <si>
    <t>1642</t>
  </si>
  <si>
    <t>0142</t>
  </si>
  <si>
    <t>28</t>
    <phoneticPr fontId="2"/>
  </si>
  <si>
    <r>
      <t>as of JUL</t>
    </r>
    <r>
      <rPr>
        <sz val="11"/>
        <color rgb="FFFF0000"/>
        <rFont val="Verdana"/>
        <family val="2"/>
      </rPr>
      <t>.2nd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</si>
  <si>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163.66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</si>
  <si>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5.2223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</si>
  <si>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24.25</t>
    </r>
    <r>
      <rPr>
        <sz val="11"/>
        <rFont val="Verdana"/>
        <family val="2"/>
      </rPr>
      <t>-</t>
    </r>
    <phoneticPr fontId="2"/>
  </si>
  <si>
    <t>0424</t>
    <phoneticPr fontId="2"/>
  </si>
  <si>
    <t>1515</t>
    <phoneticPr fontId="2"/>
  </si>
  <si>
    <t>1102</t>
    <phoneticPr fontId="2"/>
  </si>
  <si>
    <t>2033</t>
    <phoneticPr fontId="2"/>
  </si>
  <si>
    <t>2000</t>
    <phoneticPr fontId="2"/>
  </si>
  <si>
    <t>0130</t>
    <phoneticPr fontId="2"/>
  </si>
  <si>
    <t>2100</t>
    <phoneticPr fontId="2"/>
  </si>
  <si>
    <t>1440</t>
    <phoneticPr fontId="2"/>
  </si>
  <si>
    <t>2112</t>
    <phoneticPr fontId="2"/>
  </si>
  <si>
    <t>0730</t>
    <phoneticPr fontId="2"/>
  </si>
  <si>
    <t>2230</t>
    <phoneticPr fontId="2"/>
  </si>
  <si>
    <t>1200</t>
    <phoneticPr fontId="2"/>
  </si>
  <si>
    <t>1300</t>
    <phoneticPr fontId="2"/>
  </si>
  <si>
    <t>29</t>
    <phoneticPr fontId="2"/>
  </si>
  <si>
    <t>2555</t>
    <phoneticPr fontId="2"/>
  </si>
  <si>
    <t>618</t>
    <phoneticPr fontId="2"/>
  </si>
  <si>
    <t>2628</t>
    <phoneticPr fontId="2"/>
  </si>
  <si>
    <t>1942</t>
  </si>
  <si>
    <t>2112</t>
  </si>
  <si>
    <t>0730</t>
  </si>
  <si>
    <t>1400</t>
    <phoneticPr fontId="2"/>
  </si>
  <si>
    <t>2100</t>
    <phoneticPr fontId="2"/>
  </si>
  <si>
    <t>1200</t>
    <phoneticPr fontId="2"/>
  </si>
  <si>
    <r>
      <t>as of JUL</t>
    </r>
    <r>
      <rPr>
        <sz val="11"/>
        <color rgb="FFFF0000"/>
        <rFont val="Verdana"/>
        <family val="2"/>
      </rPr>
      <t>.9th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</si>
  <si>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163.54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</si>
  <si>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5.1883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</si>
  <si>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24.18</t>
    </r>
    <r>
      <rPr>
        <sz val="11"/>
        <rFont val="Verdana"/>
        <family val="2"/>
      </rPr>
      <t>-</t>
    </r>
    <phoneticPr fontId="2"/>
  </si>
  <si>
    <t>2154</t>
    <phoneticPr fontId="2"/>
  </si>
  <si>
    <t>0018</t>
    <phoneticPr fontId="2"/>
  </si>
  <si>
    <t>1236</t>
    <phoneticPr fontId="2"/>
  </si>
  <si>
    <t>1128</t>
    <phoneticPr fontId="2"/>
  </si>
  <si>
    <t>0800</t>
    <phoneticPr fontId="2"/>
  </si>
  <si>
    <t>1637</t>
    <phoneticPr fontId="2"/>
  </si>
  <si>
    <t>0400</t>
    <phoneticPr fontId="2"/>
  </si>
  <si>
    <t>1800</t>
    <phoneticPr fontId="2"/>
  </si>
  <si>
    <t>1947</t>
    <phoneticPr fontId="2"/>
  </si>
  <si>
    <t>1900</t>
    <phoneticPr fontId="2"/>
  </si>
  <si>
    <t>0300</t>
    <phoneticPr fontId="2"/>
  </si>
  <si>
    <t>IWK</t>
    <phoneticPr fontId="2"/>
  </si>
  <si>
    <t>+NKS</t>
    <phoneticPr fontId="2"/>
  </si>
  <si>
    <t>TO SKIP CJ2 WK30</t>
    <phoneticPr fontId="2"/>
  </si>
  <si>
    <t>0800</t>
    <phoneticPr fontId="2"/>
  </si>
  <si>
    <t>0730</t>
    <phoneticPr fontId="2"/>
  </si>
  <si>
    <t>1400</t>
    <phoneticPr fontId="2"/>
  </si>
  <si>
    <t>1530</t>
    <phoneticPr fontId="2"/>
  </si>
  <si>
    <t>2310</t>
    <phoneticPr fontId="2"/>
  </si>
  <si>
    <t>1510</t>
    <phoneticPr fontId="2"/>
  </si>
  <si>
    <t>1134</t>
    <phoneticPr fontId="2"/>
  </si>
  <si>
    <t>1215</t>
    <phoneticPr fontId="2"/>
  </si>
  <si>
    <t>1434</t>
    <phoneticPr fontId="2"/>
  </si>
  <si>
    <t>0342</t>
    <phoneticPr fontId="2"/>
  </si>
  <si>
    <t>1700</t>
    <phoneticPr fontId="2"/>
  </si>
  <si>
    <t>0800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</si>
</sst>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20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  <font>
      <sz val="10"/>
      <color rgb="FFFF0000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5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181" fontId="3" fillId="0" borderId="11" xfId="0" applyNumberFormat="1" applyFont="1" applyBorder="1" applyAlignment="1">
      <alignment horizontal="center"/>
    </xf>
    <xf numFmtId="49" fontId="19" fillId="6" borderId="13" xfId="0" applyNumberFormat="1" applyFont="1" applyFill="1" applyBorder="1" applyAlignment="1">
      <alignment horizontal="center" vertical="top"/>
    </xf>
    <xf numFmtId="0" fontId="9" fillId="6" borderId="13" xfId="0" applyFont="1" applyFill="1" applyBorder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B49AADF-213B-449B-89A5-5BEF442597B7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ABA9909-87AA-4323-92B7-EA59793B294E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C0CEAD-F157-4644-BA3D-81634078915D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289CF6-625A-4C66-AA22-1786872E9409}">
  <sheetPr>
    <pageSetUpPr fitToPage="1"/>
  </sheetPr>
  <dimension ref="A1:AX7702"/>
  <sheetViews>
    <sheetView tabSelected="1" view="pageBreakPreview" topLeftCell="B1" zoomScaleNormal="100" zoomScaleSheetLayoutView="100" workbookViewId="0">
      <selection activeCell="D9" sqref="D9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46219.354166666664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987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1007</v>
      </c>
      <c r="E5" s="224">
        <v>46218</v>
      </c>
      <c r="F5" s="97" t="s">
        <v>144</v>
      </c>
      <c r="G5" s="98">
        <v>46221</v>
      </c>
      <c r="H5" s="97" t="s">
        <v>63</v>
      </c>
      <c r="I5" s="74">
        <v>46221</v>
      </c>
      <c r="J5" s="21">
        <v>46219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989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126</v>
      </c>
      <c r="E8" s="44">
        <v>46223</v>
      </c>
      <c r="F8" s="38"/>
      <c r="G8" s="43"/>
      <c r="H8" s="41"/>
      <c r="I8" s="44"/>
      <c r="J8" s="30">
        <v>46223</v>
      </c>
      <c r="K8" s="34"/>
      <c r="L8" s="23"/>
      <c r="M8" s="23"/>
      <c r="N8" s="23"/>
      <c r="O8" s="23"/>
    </row>
    <row r="9" spans="2:15" s="7" customFormat="1" ht="15" customHeight="1" x14ac:dyDescent="0.25">
      <c r="B9" s="226" t="s">
        <v>1014</v>
      </c>
      <c r="C9" s="37" t="s">
        <v>16</v>
      </c>
      <c r="D9" s="38"/>
      <c r="E9" s="39"/>
      <c r="F9" s="38"/>
      <c r="G9" s="40"/>
      <c r="H9" s="41"/>
      <c r="I9" s="40"/>
      <c r="J9" s="30">
        <f>J8+1</f>
        <v>46224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227" t="s">
        <v>1013</v>
      </c>
      <c r="C10" s="37" t="s">
        <v>15</v>
      </c>
      <c r="D10" s="38"/>
      <c r="E10" s="39"/>
      <c r="F10" s="38"/>
      <c r="G10" s="43"/>
      <c r="H10" s="41"/>
      <c r="I10" s="40"/>
      <c r="J10" s="30">
        <f>J9</f>
        <v>46224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40"/>
      <c r="F11" s="38"/>
      <c r="G11" s="43"/>
      <c r="H11" s="41"/>
      <c r="I11" s="40"/>
      <c r="J11" s="30">
        <f>J10</f>
        <v>46224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J11+1</f>
        <v>46225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 t="s">
        <v>1012</v>
      </c>
      <c r="D13" s="38"/>
      <c r="E13" s="40"/>
      <c r="F13" s="38"/>
      <c r="G13" s="40"/>
      <c r="H13" s="41"/>
      <c r="I13" s="40"/>
      <c r="J13" s="30">
        <f>J12</f>
        <v>46225</v>
      </c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997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998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1000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999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46228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</v>
      </c>
      <c r="E20" s="224">
        <v>46217</v>
      </c>
      <c r="F20" s="186" t="s">
        <v>1024</v>
      </c>
      <c r="G20" s="141">
        <v>46218</v>
      </c>
      <c r="H20" s="186" t="s">
        <v>165</v>
      </c>
      <c r="I20" s="187">
        <v>46218</v>
      </c>
      <c r="J20" s="21">
        <v>46214</v>
      </c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37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988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 t="s">
        <v>126</v>
      </c>
      <c r="E23" s="44">
        <v>46220</v>
      </c>
      <c r="F23" s="47"/>
      <c r="G23" s="44"/>
      <c r="H23" s="47"/>
      <c r="I23" s="44"/>
      <c r="J23" s="30">
        <f>J20+3</f>
        <v>46217</v>
      </c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46217</v>
      </c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46217</v>
      </c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46218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46218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JPY163.54-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JPY24.18-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3" t="str">
        <f>$B$17</f>
        <v>NTD: JPY5.1883-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46221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991</v>
      </c>
      <c r="E36" s="145">
        <v>46208</v>
      </c>
      <c r="F36" s="146" t="s">
        <v>992</v>
      </c>
      <c r="G36" s="147">
        <v>46210</v>
      </c>
      <c r="H36" s="148" t="s">
        <v>993</v>
      </c>
      <c r="I36" s="149">
        <v>46211</v>
      </c>
      <c r="J36" s="30">
        <v>46210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990</v>
      </c>
      <c r="C37" s="150" t="s">
        <v>31</v>
      </c>
      <c r="D37" s="151" t="s">
        <v>1001</v>
      </c>
      <c r="E37" s="152">
        <v>46211</v>
      </c>
      <c r="F37" s="151" t="s">
        <v>1002</v>
      </c>
      <c r="G37" s="153">
        <v>46212</v>
      </c>
      <c r="H37" s="154" t="s">
        <v>1003</v>
      </c>
      <c r="I37" s="152">
        <v>46212</v>
      </c>
      <c r="J37" s="30">
        <f>J36+2</f>
        <v>46212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46213</v>
      </c>
      <c r="F38" s="156" t="s">
        <v>325</v>
      </c>
      <c r="G38" s="158">
        <v>46213</v>
      </c>
      <c r="H38" s="159" t="s">
        <v>480</v>
      </c>
      <c r="I38" s="157">
        <v>46214</v>
      </c>
      <c r="J38" s="30">
        <f>J37+2</f>
        <v>46214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65</v>
      </c>
      <c r="E41" s="157">
        <v>46215</v>
      </c>
      <c r="F41" s="156" t="s">
        <v>460</v>
      </c>
      <c r="G41" s="158">
        <v>46215</v>
      </c>
      <c r="H41" s="159" t="s">
        <v>102</v>
      </c>
      <c r="I41" s="157">
        <v>46216</v>
      </c>
      <c r="J41" s="30">
        <f>J38+1</f>
        <v>46215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46</v>
      </c>
      <c r="E42" s="157">
        <v>46217</v>
      </c>
      <c r="F42" s="156" t="s">
        <v>67</v>
      </c>
      <c r="G42" s="158">
        <v>46217</v>
      </c>
      <c r="H42" s="159" t="s">
        <v>1022</v>
      </c>
      <c r="I42" s="157">
        <v>46217</v>
      </c>
      <c r="J42" s="30">
        <f>J43+1</f>
        <v>46217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255</v>
      </c>
      <c r="E43" s="157">
        <v>46217</v>
      </c>
      <c r="F43" s="156" t="s">
        <v>253</v>
      </c>
      <c r="G43" s="158">
        <v>46218</v>
      </c>
      <c r="H43" s="159" t="s">
        <v>1021</v>
      </c>
      <c r="I43" s="163">
        <v>46218</v>
      </c>
      <c r="J43" s="30">
        <f>J41+1</f>
        <v>46216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190</v>
      </c>
      <c r="E44" s="157">
        <v>46218</v>
      </c>
      <c r="F44" s="156" t="s">
        <v>1023</v>
      </c>
      <c r="G44" s="158">
        <v>46218</v>
      </c>
      <c r="H44" s="159" t="s">
        <v>1010</v>
      </c>
      <c r="I44" s="157">
        <v>46218</v>
      </c>
      <c r="J44" s="30">
        <f>J42</f>
        <v>46217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156" t="s">
        <v>1011</v>
      </c>
      <c r="E45" s="157">
        <v>46219</v>
      </c>
      <c r="F45" s="156" t="s">
        <v>535</v>
      </c>
      <c r="G45" s="158">
        <v>46219</v>
      </c>
      <c r="H45" s="41" t="s">
        <v>756</v>
      </c>
      <c r="I45" s="39">
        <v>46219</v>
      </c>
      <c r="J45" s="30">
        <f>J44+1</f>
        <v>46218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1016</v>
      </c>
      <c r="E46" s="39">
        <v>46220</v>
      </c>
      <c r="F46" s="38" t="s">
        <v>1015</v>
      </c>
      <c r="G46" s="40">
        <v>46220</v>
      </c>
      <c r="H46" s="41" t="s">
        <v>1017</v>
      </c>
      <c r="I46" s="39">
        <v>46220</v>
      </c>
      <c r="J46" s="30">
        <f>J45+1</f>
        <v>46219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46224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JPY163.54-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46225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JPY24.18-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46228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JPY5.1883-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B446189-D88F-46F8-ADAB-401EDC1D97C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46160.479166666664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696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46155.354166666664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657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46149.354166666664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610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46143.354166666664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579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46135.354166666664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549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46127.354166666664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494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46120.354166666664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445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46113.354166666664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419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46107.354166666664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1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46106.354166666664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41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76CA9-D6E2-4D64-BE32-4EFB4B353B70}">
  <sheetPr>
    <pageSetUpPr fitToPage="1"/>
  </sheetPr>
  <dimension ref="A1:AX7702"/>
  <sheetViews>
    <sheetView view="pageBreakPreview" zoomScaleNormal="100" zoomScaleSheetLayoutView="100" workbookViewId="0">
      <selection activeCell="I2" sqref="I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46219.354166666664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969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224">
        <v>46208</v>
      </c>
      <c r="F5" s="139" t="s">
        <v>523</v>
      </c>
      <c r="G5" s="140">
        <v>46209</v>
      </c>
      <c r="H5" s="139" t="s">
        <v>979</v>
      </c>
      <c r="I5" s="141">
        <v>46210</v>
      </c>
      <c r="J5" s="21">
        <v>46210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53</v>
      </c>
      <c r="E8" s="157">
        <v>46212</v>
      </c>
      <c r="F8" s="156" t="s">
        <v>362</v>
      </c>
      <c r="G8" s="158">
        <v>46212</v>
      </c>
      <c r="H8" s="159" t="s">
        <v>48</v>
      </c>
      <c r="I8" s="157">
        <v>46213</v>
      </c>
      <c r="J8" s="30">
        <f>J5+2</f>
        <v>46212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207</v>
      </c>
      <c r="E9" s="163">
        <v>46213</v>
      </c>
      <c r="F9" s="156" t="s">
        <v>606</v>
      </c>
      <c r="G9" s="158">
        <v>46213</v>
      </c>
      <c r="H9" s="159" t="s">
        <v>1004</v>
      </c>
      <c r="I9" s="164">
        <v>46213</v>
      </c>
      <c r="J9" s="30">
        <f>J10</f>
        <v>46213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490</v>
      </c>
      <c r="E10" s="163">
        <v>46213</v>
      </c>
      <c r="F10" s="156" t="s">
        <v>960</v>
      </c>
      <c r="G10" s="164">
        <v>46213</v>
      </c>
      <c r="H10" s="159" t="s">
        <v>400</v>
      </c>
      <c r="I10" s="164">
        <v>46213</v>
      </c>
      <c r="J10" s="30">
        <f>J8+1</f>
        <v>46213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1009</v>
      </c>
      <c r="E11" s="164">
        <v>46213</v>
      </c>
      <c r="F11" s="156" t="s">
        <v>791</v>
      </c>
      <c r="G11" s="158">
        <v>46214</v>
      </c>
      <c r="H11" s="159" t="s">
        <v>296</v>
      </c>
      <c r="I11" s="164">
        <v>46214</v>
      </c>
      <c r="J11" s="30">
        <f>J9+1</f>
        <v>46214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48</v>
      </c>
      <c r="E12" s="163">
        <v>46214</v>
      </c>
      <c r="F12" s="156" t="s">
        <v>533</v>
      </c>
      <c r="G12" s="164">
        <v>46214</v>
      </c>
      <c r="H12" s="159" t="s">
        <v>945</v>
      </c>
      <c r="I12" s="157">
        <v>46214</v>
      </c>
      <c r="J12" s="30">
        <f>J11</f>
        <v>46214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970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971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973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972</v>
      </c>
      <c r="C17" s="220" t="s">
        <v>11</v>
      </c>
      <c r="D17" s="56" t="s">
        <v>1008</v>
      </c>
      <c r="E17" s="57">
        <v>46217</v>
      </c>
      <c r="F17" s="56"/>
      <c r="G17" s="58"/>
      <c r="H17" s="59"/>
      <c r="I17" s="60"/>
      <c r="J17" s="61">
        <f>J12+3</f>
        <v>46217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97"/>
      <c r="E20" s="225"/>
      <c r="F20" s="75"/>
      <c r="G20" s="74"/>
      <c r="H20" s="75"/>
      <c r="I20" s="76"/>
      <c r="J20" s="21"/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963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/>
      <c r="C32" s="90" t="s">
        <v>22</v>
      </c>
      <c r="D32" s="91"/>
      <c r="E32" s="92"/>
      <c r="F32" s="93"/>
      <c r="G32" s="94"/>
      <c r="H32" s="91"/>
      <c r="I32" s="94"/>
      <c r="J32" s="61">
        <f>J27+3</f>
        <v>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46201</v>
      </c>
      <c r="F36" s="146" t="s">
        <v>965</v>
      </c>
      <c r="G36" s="147">
        <v>46203</v>
      </c>
      <c r="H36" s="148" t="s">
        <v>839</v>
      </c>
      <c r="I36" s="149">
        <v>46203</v>
      </c>
      <c r="J36" s="30">
        <v>46203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964</v>
      </c>
      <c r="C37" s="150" t="s">
        <v>31</v>
      </c>
      <c r="D37" s="151" t="s">
        <v>966</v>
      </c>
      <c r="E37" s="152">
        <v>46204</v>
      </c>
      <c r="F37" s="151" t="s">
        <v>967</v>
      </c>
      <c r="G37" s="153">
        <v>46204</v>
      </c>
      <c r="H37" s="154" t="s">
        <v>968</v>
      </c>
      <c r="I37" s="152">
        <v>46205</v>
      </c>
      <c r="J37" s="30">
        <f>J36+2</f>
        <v>46205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615</v>
      </c>
      <c r="E38" s="157">
        <v>46205</v>
      </c>
      <c r="F38" s="156" t="s">
        <v>52</v>
      </c>
      <c r="G38" s="158">
        <v>46207</v>
      </c>
      <c r="H38" s="159" t="s">
        <v>157</v>
      </c>
      <c r="I38" s="157">
        <v>46207</v>
      </c>
      <c r="J38" s="30">
        <f>J37+2</f>
        <v>46207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77</v>
      </c>
      <c r="E41" s="157">
        <v>46209</v>
      </c>
      <c r="F41" s="156" t="s">
        <v>102</v>
      </c>
      <c r="G41" s="158">
        <v>46209</v>
      </c>
      <c r="H41" s="159" t="s">
        <v>473</v>
      </c>
      <c r="I41" s="157">
        <v>46209</v>
      </c>
      <c r="J41" s="30">
        <f>J38+1</f>
        <v>46208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432</v>
      </c>
      <c r="E42" s="157">
        <v>46210</v>
      </c>
      <c r="F42" s="156" t="s">
        <v>714</v>
      </c>
      <c r="G42" s="158">
        <v>46210</v>
      </c>
      <c r="H42" s="159" t="s">
        <v>325</v>
      </c>
      <c r="I42" s="157">
        <v>46210</v>
      </c>
      <c r="J42" s="30">
        <f>J44+1</f>
        <v>46210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980</v>
      </c>
      <c r="E43" s="157">
        <v>46210</v>
      </c>
      <c r="F43" s="156" t="s">
        <v>126</v>
      </c>
      <c r="G43" s="158">
        <v>46211</v>
      </c>
      <c r="H43" s="159" t="s">
        <v>522</v>
      </c>
      <c r="I43" s="157">
        <v>46211</v>
      </c>
      <c r="J43" s="30">
        <f>J42</f>
        <v>46210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393</v>
      </c>
      <c r="E44" s="157">
        <v>46211</v>
      </c>
      <c r="F44" s="156" t="s">
        <v>209</v>
      </c>
      <c r="G44" s="158">
        <v>46211</v>
      </c>
      <c r="H44" s="159" t="s">
        <v>210</v>
      </c>
      <c r="I44" s="163">
        <v>46211</v>
      </c>
      <c r="J44" s="30">
        <f>J41+1</f>
        <v>46209</v>
      </c>
      <c r="K44" s="34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411</v>
      </c>
      <c r="E45" s="157">
        <v>46212</v>
      </c>
      <c r="F45" s="156" t="s">
        <v>535</v>
      </c>
      <c r="G45" s="158">
        <v>46212</v>
      </c>
      <c r="H45" s="159" t="s">
        <v>756</v>
      </c>
      <c r="I45" s="163">
        <v>46212</v>
      </c>
      <c r="J45" s="30">
        <f>J43+1</f>
        <v>46211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985</v>
      </c>
      <c r="E46" s="163">
        <v>46213</v>
      </c>
      <c r="F46" s="156" t="s">
        <v>62</v>
      </c>
      <c r="G46" s="164">
        <v>46213</v>
      </c>
      <c r="H46" s="159" t="s">
        <v>1006</v>
      </c>
      <c r="I46" s="163">
        <v>46213</v>
      </c>
      <c r="J46" s="30">
        <f>J45+1</f>
        <v>46212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46215</v>
      </c>
      <c r="F50" s="156" t="s">
        <v>1018</v>
      </c>
      <c r="G50" s="164">
        <v>46217</v>
      </c>
      <c r="H50" s="156" t="s">
        <v>1019</v>
      </c>
      <c r="I50" s="164">
        <v>46217</v>
      </c>
      <c r="J50" s="115">
        <f>J46+5</f>
        <v>46217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JPY163.66-</v>
      </c>
      <c r="C51" s="117" t="s">
        <v>31</v>
      </c>
      <c r="D51" s="218" t="s">
        <v>1020</v>
      </c>
      <c r="E51" s="219">
        <v>46218</v>
      </c>
      <c r="F51" s="81" t="s">
        <v>1026</v>
      </c>
      <c r="G51" s="120">
        <v>46219</v>
      </c>
      <c r="H51" s="121" t="s">
        <v>1025</v>
      </c>
      <c r="I51" s="120">
        <v>46219</v>
      </c>
      <c r="J51" s="122">
        <f>J50+1</f>
        <v>46218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JPY24.25-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46221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JPY5.2223-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BFC5465-7C24-4632-9200-8C671AFB78B3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46093.354166666664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76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46086.354166666664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117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46083.354166666664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143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46073.354166666664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175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46066.354166666664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213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46057.354166666664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234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46049.354166666664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274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46044.354166666664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316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46037.354166666664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347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05C2-1B5F-4D80-AC02-62231E27BFE9}">
  <sheetPr>
    <pageSetUpPr fitToPage="1"/>
  </sheetPr>
  <dimension ref="A1:AX7702"/>
  <sheetViews>
    <sheetView view="pageBreakPreview" zoomScaleNormal="100" zoomScaleSheetLayoutView="100" workbookViewId="0">
      <selection activeCell="C13" sqref="C1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46213.354166666664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942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74</v>
      </c>
      <c r="E5" s="224">
        <v>46204</v>
      </c>
      <c r="F5" s="139" t="s">
        <v>638</v>
      </c>
      <c r="G5" s="140">
        <v>46206</v>
      </c>
      <c r="H5" s="139" t="s">
        <v>244</v>
      </c>
      <c r="I5" s="141">
        <v>46206</v>
      </c>
      <c r="J5" s="21">
        <v>46203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172</v>
      </c>
      <c r="E8" s="164">
        <v>46209</v>
      </c>
      <c r="F8" s="156" t="s">
        <v>71</v>
      </c>
      <c r="G8" s="158">
        <v>46209</v>
      </c>
      <c r="H8" s="159" t="s">
        <v>327</v>
      </c>
      <c r="I8" s="164">
        <v>46209</v>
      </c>
      <c r="J8" s="30">
        <v>46207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136</v>
      </c>
      <c r="E9" s="163">
        <v>46210</v>
      </c>
      <c r="F9" s="156" t="s">
        <v>77</v>
      </c>
      <c r="G9" s="158">
        <v>46210</v>
      </c>
      <c r="H9" s="159" t="s">
        <v>357</v>
      </c>
      <c r="I9" s="164">
        <v>46210</v>
      </c>
      <c r="J9" s="30">
        <v>46206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24</v>
      </c>
      <c r="D10" s="156" t="s">
        <v>60</v>
      </c>
      <c r="E10" s="157">
        <v>46210</v>
      </c>
      <c r="F10" s="156" t="s">
        <v>92</v>
      </c>
      <c r="G10" s="158">
        <v>46210</v>
      </c>
      <c r="H10" s="159" t="s">
        <v>981</v>
      </c>
      <c r="I10" s="157">
        <v>46210</v>
      </c>
      <c r="J10" s="30"/>
      <c r="K10" s="34" t="s">
        <v>51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467</v>
      </c>
      <c r="E11" s="163">
        <v>46210</v>
      </c>
      <c r="F11" s="156" t="s">
        <v>639</v>
      </c>
      <c r="G11" s="164">
        <v>46210</v>
      </c>
      <c r="H11" s="159" t="s">
        <v>67</v>
      </c>
      <c r="I11" s="164">
        <v>46211</v>
      </c>
      <c r="J11" s="30">
        <v>46206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110</v>
      </c>
      <c r="E12" s="163">
        <v>46211</v>
      </c>
      <c r="F12" s="156" t="s">
        <v>557</v>
      </c>
      <c r="G12" s="164">
        <v>46211</v>
      </c>
      <c r="H12" s="159" t="s">
        <v>473</v>
      </c>
      <c r="I12" s="157">
        <v>46212</v>
      </c>
      <c r="J12" s="30">
        <f>J8</f>
        <v>46207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165" t="s">
        <v>26</v>
      </c>
      <c r="D13" s="156" t="s">
        <v>315</v>
      </c>
      <c r="E13" s="164">
        <v>46212</v>
      </c>
      <c r="F13" s="156" t="s">
        <v>147</v>
      </c>
      <c r="G13" s="164">
        <v>46212</v>
      </c>
      <c r="H13" s="159" t="s">
        <v>130</v>
      </c>
      <c r="I13" s="164">
        <v>46213</v>
      </c>
      <c r="J13" s="30"/>
      <c r="K13" s="35" t="s">
        <v>51</v>
      </c>
      <c r="L13" s="23"/>
      <c r="M13" s="23"/>
      <c r="N13" s="23"/>
      <c r="O13" s="23"/>
    </row>
    <row r="14" spans="2:15" s="7" customFormat="1" ht="28" customHeight="1" x14ac:dyDescent="0.25">
      <c r="B14" s="45" t="s">
        <v>941</v>
      </c>
      <c r="C14" s="143" t="s">
        <v>14</v>
      </c>
      <c r="D14" s="156" t="s">
        <v>205</v>
      </c>
      <c r="E14" s="157">
        <v>46213</v>
      </c>
      <c r="F14" s="156" t="s">
        <v>46</v>
      </c>
      <c r="G14" s="158">
        <v>46213</v>
      </c>
      <c r="H14" s="159" t="s">
        <v>182</v>
      </c>
      <c r="I14" s="157">
        <v>46213</v>
      </c>
      <c r="J14" s="30">
        <v>46205</v>
      </c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946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948</v>
      </c>
      <c r="C17" s="220" t="s">
        <v>11</v>
      </c>
      <c r="D17" s="56" t="s">
        <v>1005</v>
      </c>
      <c r="E17" s="57">
        <v>46215</v>
      </c>
      <c r="F17" s="56"/>
      <c r="G17" s="58"/>
      <c r="H17" s="59"/>
      <c r="I17" s="60"/>
      <c r="J17" s="61">
        <f>J12+3</f>
        <v>46210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949</v>
      </c>
      <c r="E20" s="224">
        <v>46201</v>
      </c>
      <c r="F20" s="186" t="s">
        <v>956</v>
      </c>
      <c r="G20" s="141">
        <v>46202</v>
      </c>
      <c r="H20" s="186" t="s">
        <v>955</v>
      </c>
      <c r="I20" s="187">
        <v>46202</v>
      </c>
      <c r="J20" s="21">
        <v>46200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937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272</v>
      </c>
      <c r="E23" s="157">
        <v>46204</v>
      </c>
      <c r="F23" s="156" t="s">
        <v>960</v>
      </c>
      <c r="G23" s="157">
        <v>46204</v>
      </c>
      <c r="H23" s="156" t="s">
        <v>90</v>
      </c>
      <c r="I23" s="157">
        <v>46204</v>
      </c>
      <c r="J23" s="30">
        <f>J26+1</f>
        <v>46204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460</v>
      </c>
      <c r="E24" s="157">
        <v>46204</v>
      </c>
      <c r="F24" s="156" t="s">
        <v>724</v>
      </c>
      <c r="G24" s="157">
        <v>46204</v>
      </c>
      <c r="H24" s="156" t="s">
        <v>43</v>
      </c>
      <c r="I24" s="157">
        <v>46204</v>
      </c>
      <c r="J24" s="30">
        <f>J23</f>
        <v>46204</v>
      </c>
      <c r="K24" s="83"/>
      <c r="L24" s="23"/>
      <c r="M24" s="23"/>
      <c r="N24" s="23"/>
      <c r="O24" s="23"/>
    </row>
    <row r="25" spans="1:15" s="7" customFormat="1" ht="15" customHeight="1" x14ac:dyDescent="0.25">
      <c r="B25" s="32"/>
      <c r="C25" s="143" t="s">
        <v>15</v>
      </c>
      <c r="D25" s="156" t="s">
        <v>303</v>
      </c>
      <c r="E25" s="163">
        <v>46205</v>
      </c>
      <c r="F25" s="156" t="s">
        <v>403</v>
      </c>
      <c r="G25" s="164">
        <v>46205</v>
      </c>
      <c r="H25" s="159" t="s">
        <v>53</v>
      </c>
      <c r="I25" s="163">
        <v>46205</v>
      </c>
      <c r="J25" s="30">
        <f>J27</f>
        <v>46203</v>
      </c>
      <c r="K25" s="42"/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196</v>
      </c>
      <c r="E26" s="157">
        <v>46205</v>
      </c>
      <c r="F26" s="156" t="s">
        <v>776</v>
      </c>
      <c r="G26" s="157">
        <v>46205</v>
      </c>
      <c r="H26" s="156" t="s">
        <v>157</v>
      </c>
      <c r="I26" s="157">
        <v>46205</v>
      </c>
      <c r="J26" s="30">
        <f>J25</f>
        <v>46203</v>
      </c>
      <c r="K26" s="83"/>
      <c r="L26" s="23"/>
      <c r="M26" s="23"/>
      <c r="N26" s="23"/>
      <c r="O26" s="23"/>
    </row>
    <row r="27" spans="1:15" s="7" customFormat="1" ht="15" customHeight="1" x14ac:dyDescent="0.25">
      <c r="B27" s="82"/>
      <c r="C27" s="188" t="s">
        <v>16</v>
      </c>
      <c r="D27" s="176" t="s">
        <v>977</v>
      </c>
      <c r="E27" s="157">
        <v>46205</v>
      </c>
      <c r="F27" s="176" t="s">
        <v>89</v>
      </c>
      <c r="G27" s="157">
        <v>46206</v>
      </c>
      <c r="H27" s="176" t="s">
        <v>976</v>
      </c>
      <c r="I27" s="157">
        <v>46206</v>
      </c>
      <c r="J27" s="30">
        <f>J20+3</f>
        <v>46203</v>
      </c>
      <c r="K27" s="34" t="s">
        <v>34</v>
      </c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JPY162.82-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JPY5.2087-</v>
      </c>
      <c r="C32" s="90" t="s">
        <v>22</v>
      </c>
      <c r="D32" s="91" t="s">
        <v>978</v>
      </c>
      <c r="E32" s="92">
        <v>46208</v>
      </c>
      <c r="F32" s="93"/>
      <c r="G32" s="94"/>
      <c r="H32" s="91"/>
      <c r="I32" s="94"/>
      <c r="J32" s="61">
        <f>J24+3</f>
        <v>46207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42</v>
      </c>
      <c r="E36" s="145">
        <v>46197</v>
      </c>
      <c r="F36" s="146" t="s">
        <v>194</v>
      </c>
      <c r="G36" s="147">
        <v>46197</v>
      </c>
      <c r="H36" s="148" t="s">
        <v>70</v>
      </c>
      <c r="I36" s="149">
        <v>46197</v>
      </c>
      <c r="J36" s="30">
        <v>46196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940</v>
      </c>
      <c r="C37" s="150" t="s">
        <v>31</v>
      </c>
      <c r="D37" s="151" t="s">
        <v>55</v>
      </c>
      <c r="E37" s="152">
        <v>46198</v>
      </c>
      <c r="F37" s="151" t="s">
        <v>67</v>
      </c>
      <c r="G37" s="153">
        <v>46198</v>
      </c>
      <c r="H37" s="154" t="s">
        <v>114</v>
      </c>
      <c r="I37" s="152">
        <v>46198</v>
      </c>
      <c r="J37" s="30">
        <f>J36+2</f>
        <v>46198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46199</v>
      </c>
      <c r="F38" s="156" t="s">
        <v>522</v>
      </c>
      <c r="G38" s="158">
        <v>46199</v>
      </c>
      <c r="H38" s="159" t="s">
        <v>600</v>
      </c>
      <c r="I38" s="157">
        <v>46199</v>
      </c>
      <c r="J38" s="30">
        <f>J37+2</f>
        <v>46200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344</v>
      </c>
      <c r="E41" s="157">
        <v>46201</v>
      </c>
      <c r="F41" s="156" t="s">
        <v>952</v>
      </c>
      <c r="G41" s="158">
        <v>46201</v>
      </c>
      <c r="H41" s="159" t="s">
        <v>953</v>
      </c>
      <c r="I41" s="157">
        <v>46202</v>
      </c>
      <c r="J41" s="30">
        <f>J38+1</f>
        <v>46201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576</v>
      </c>
      <c r="E42" s="157">
        <v>46203</v>
      </c>
      <c r="F42" s="156" t="s">
        <v>957</v>
      </c>
      <c r="G42" s="158">
        <v>46203</v>
      </c>
      <c r="H42" s="159" t="s">
        <v>271</v>
      </c>
      <c r="I42" s="157">
        <v>46203</v>
      </c>
      <c r="J42" s="30">
        <f>J43+1</f>
        <v>46203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46203</v>
      </c>
      <c r="F43" s="156" t="s">
        <v>907</v>
      </c>
      <c r="G43" s="158">
        <v>46203</v>
      </c>
      <c r="H43" s="159" t="s">
        <v>73</v>
      </c>
      <c r="I43" s="163">
        <v>46203</v>
      </c>
      <c r="J43" s="30">
        <f>J41+1</f>
        <v>46202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262</v>
      </c>
      <c r="E44" s="157">
        <v>46203</v>
      </c>
      <c r="F44" s="156" t="s">
        <v>205</v>
      </c>
      <c r="G44" s="158">
        <v>46204</v>
      </c>
      <c r="H44" s="159" t="s">
        <v>163</v>
      </c>
      <c r="I44" s="157">
        <v>46204</v>
      </c>
      <c r="J44" s="30">
        <f>J42</f>
        <v>46203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974</v>
      </c>
      <c r="E45" s="157">
        <v>46205</v>
      </c>
      <c r="F45" s="156" t="s">
        <v>208</v>
      </c>
      <c r="G45" s="158">
        <v>46205</v>
      </c>
      <c r="H45" s="159" t="s">
        <v>975</v>
      </c>
      <c r="I45" s="163">
        <v>46205</v>
      </c>
      <c r="J45" s="30">
        <f>J44+1</f>
        <v>46204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220</v>
      </c>
      <c r="E46" s="163">
        <v>46206</v>
      </c>
      <c r="F46" s="156" t="s">
        <v>346</v>
      </c>
      <c r="G46" s="164">
        <v>46206</v>
      </c>
      <c r="H46" s="159" t="s">
        <v>415</v>
      </c>
      <c r="I46" s="163">
        <v>46206</v>
      </c>
      <c r="J46" s="30">
        <f>J45+1</f>
        <v>46205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739</v>
      </c>
      <c r="E50" s="163">
        <v>46208</v>
      </c>
      <c r="F50" s="156" t="s">
        <v>982</v>
      </c>
      <c r="G50" s="164">
        <v>46210</v>
      </c>
      <c r="H50" s="156" t="s">
        <v>983</v>
      </c>
      <c r="I50" s="164">
        <v>46211</v>
      </c>
      <c r="J50" s="115">
        <f>J46+5</f>
        <v>46210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JPY162.82-</v>
      </c>
      <c r="C51" s="117" t="s">
        <v>31</v>
      </c>
      <c r="D51" s="218" t="s">
        <v>984</v>
      </c>
      <c r="E51" s="219">
        <v>46211</v>
      </c>
      <c r="F51" s="151" t="s">
        <v>200</v>
      </c>
      <c r="G51" s="153">
        <v>46212</v>
      </c>
      <c r="H51" s="154" t="s">
        <v>986</v>
      </c>
      <c r="I51" s="153">
        <v>46212</v>
      </c>
      <c r="J51" s="122">
        <f>J50+1</f>
        <v>46211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JPY24.07-</v>
      </c>
      <c r="C52" s="37" t="s">
        <v>32</v>
      </c>
      <c r="D52" s="38" t="s">
        <v>996</v>
      </c>
      <c r="E52" s="44">
        <v>46213</v>
      </c>
      <c r="F52" s="38" t="s">
        <v>994</v>
      </c>
      <c r="G52" s="43">
        <v>46213</v>
      </c>
      <c r="H52" s="41" t="s">
        <v>995</v>
      </c>
      <c r="I52" s="43">
        <v>46213</v>
      </c>
      <c r="J52" s="30">
        <f>J51+3</f>
        <v>46214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JPY5.2087-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A289BE7-426F-4625-81CE-4ACEDC4E0CE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view="pageBreakPreview" topLeftCell="A27" zoomScaleNormal="100" zoomScaleSheetLayoutView="100" workbookViewId="0">
      <selection activeCell="F50" sqref="F5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46205.5625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935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933</v>
      </c>
      <c r="E5" s="224">
        <v>46195</v>
      </c>
      <c r="F5" s="139" t="s">
        <v>934</v>
      </c>
      <c r="G5" s="140">
        <v>46196</v>
      </c>
      <c r="H5" s="139" t="s">
        <v>590</v>
      </c>
      <c r="I5" s="141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944</v>
      </c>
      <c r="E8" s="163">
        <v>46199</v>
      </c>
      <c r="F8" s="156" t="s">
        <v>195</v>
      </c>
      <c r="G8" s="158">
        <v>46199</v>
      </c>
      <c r="H8" s="159" t="s">
        <v>564</v>
      </c>
      <c r="I8" s="164">
        <v>46199</v>
      </c>
      <c r="J8" s="30">
        <f>J9</f>
        <v>46199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649</v>
      </c>
      <c r="E9" s="163">
        <v>46199</v>
      </c>
      <c r="F9" s="156" t="s">
        <v>129</v>
      </c>
      <c r="G9" s="164">
        <v>46199</v>
      </c>
      <c r="H9" s="159" t="s">
        <v>298</v>
      </c>
      <c r="I9" s="164">
        <v>46199</v>
      </c>
      <c r="J9" s="30">
        <f>J12+1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170</v>
      </c>
      <c r="E10" s="164">
        <v>46199</v>
      </c>
      <c r="F10" s="156" t="s">
        <v>180</v>
      </c>
      <c r="G10" s="158">
        <v>46200</v>
      </c>
      <c r="H10" s="159" t="s">
        <v>318</v>
      </c>
      <c r="I10" s="164">
        <v>46200</v>
      </c>
      <c r="J10" s="30">
        <f>J8+1</f>
        <v>46200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157</v>
      </c>
      <c r="E11" s="163">
        <v>46200</v>
      </c>
      <c r="F11" s="156" t="s">
        <v>46</v>
      </c>
      <c r="G11" s="164">
        <v>46201</v>
      </c>
      <c r="H11" s="159" t="s">
        <v>307</v>
      </c>
      <c r="I11" s="157">
        <v>46201</v>
      </c>
      <c r="J11" s="30">
        <f>J10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951</v>
      </c>
      <c r="E12" s="157">
        <v>46202</v>
      </c>
      <c r="F12" s="156" t="s">
        <v>950</v>
      </c>
      <c r="G12" s="158">
        <v>46202</v>
      </c>
      <c r="H12" s="159" t="s">
        <v>392</v>
      </c>
      <c r="I12" s="157">
        <v>46202</v>
      </c>
      <c r="J12" s="30">
        <f>J5+2</f>
        <v>46198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 t="s">
        <v>954</v>
      </c>
      <c r="E17" s="57">
        <v>46204</v>
      </c>
      <c r="F17" s="56"/>
      <c r="G17" s="58"/>
      <c r="H17" s="59"/>
      <c r="I17" s="60"/>
      <c r="J17" s="61">
        <f>J11+3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931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943</v>
      </c>
      <c r="E23" s="157">
        <v>46197</v>
      </c>
      <c r="F23" s="156" t="s">
        <v>66</v>
      </c>
      <c r="G23" s="157">
        <v>46197</v>
      </c>
      <c r="H23" s="156" t="s">
        <v>473</v>
      </c>
      <c r="I23" s="157">
        <v>46197</v>
      </c>
      <c r="J23" s="30">
        <f>J26+1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264</v>
      </c>
      <c r="E24" s="157">
        <v>46197</v>
      </c>
      <c r="F24" s="156" t="s">
        <v>125</v>
      </c>
      <c r="G24" s="157">
        <v>46197</v>
      </c>
      <c r="H24" s="156" t="s">
        <v>149</v>
      </c>
      <c r="I24" s="157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945</v>
      </c>
      <c r="E25" s="157">
        <v>46197</v>
      </c>
      <c r="F25" s="176" t="s">
        <v>606</v>
      </c>
      <c r="G25" s="157">
        <v>46198</v>
      </c>
      <c r="H25" s="176" t="s">
        <v>534</v>
      </c>
      <c r="I25" s="157">
        <v>46198</v>
      </c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870</v>
      </c>
      <c r="E26" s="157">
        <v>46198</v>
      </c>
      <c r="F26" s="156" t="s">
        <v>359</v>
      </c>
      <c r="G26" s="157">
        <v>46198</v>
      </c>
      <c r="H26" s="156" t="s">
        <v>209</v>
      </c>
      <c r="I26" s="157">
        <v>46198</v>
      </c>
      <c r="J26" s="30">
        <f>J27</f>
        <v>46196</v>
      </c>
      <c r="K26" s="83"/>
      <c r="L26" s="23"/>
      <c r="M26" s="23"/>
      <c r="N26" s="23"/>
      <c r="O26" s="23"/>
    </row>
    <row r="27" spans="1:15" s="7" customFormat="1" ht="15" customHeight="1" x14ac:dyDescent="0.25">
      <c r="B27" s="32"/>
      <c r="C27" s="143" t="s">
        <v>15</v>
      </c>
      <c r="D27" s="156" t="s">
        <v>647</v>
      </c>
      <c r="E27" s="163">
        <v>46198</v>
      </c>
      <c r="F27" s="156" t="s">
        <v>780</v>
      </c>
      <c r="G27" s="164">
        <v>46199</v>
      </c>
      <c r="H27" s="159" t="s">
        <v>589</v>
      </c>
      <c r="I27" s="163">
        <v>46199</v>
      </c>
      <c r="J27" s="30">
        <f>J25</f>
        <v>46196</v>
      </c>
      <c r="K27" s="42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 t="s">
        <v>47</v>
      </c>
      <c r="E32" s="92">
        <v>46201</v>
      </c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932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304</v>
      </c>
      <c r="E44" s="157">
        <v>46197</v>
      </c>
      <c r="F44" s="156" t="s">
        <v>590</v>
      </c>
      <c r="G44" s="158">
        <v>46197</v>
      </c>
      <c r="H44" s="159" t="s">
        <v>392</v>
      </c>
      <c r="I44" s="157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169</v>
      </c>
      <c r="E45" s="157">
        <v>46197</v>
      </c>
      <c r="F45" s="156" t="s">
        <v>535</v>
      </c>
      <c r="G45" s="158">
        <v>46198</v>
      </c>
      <c r="H45" s="159" t="s">
        <v>359</v>
      </c>
      <c r="I45" s="163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46199</v>
      </c>
      <c r="F46" s="156" t="s">
        <v>46</v>
      </c>
      <c r="G46" s="164">
        <v>46199</v>
      </c>
      <c r="H46" s="159" t="s">
        <v>275</v>
      </c>
      <c r="I46" s="163">
        <v>46199</v>
      </c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46201</v>
      </c>
      <c r="F50" s="156" t="s">
        <v>958</v>
      </c>
      <c r="G50" s="164">
        <v>46203</v>
      </c>
      <c r="H50" s="156" t="s">
        <v>959</v>
      </c>
      <c r="I50" s="164">
        <v>46203</v>
      </c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50" t="s">
        <v>31</v>
      </c>
      <c r="D51" s="218" t="s">
        <v>531</v>
      </c>
      <c r="E51" s="219">
        <v>46204</v>
      </c>
      <c r="F51" s="151" t="s">
        <v>476</v>
      </c>
      <c r="G51" s="153">
        <v>46204</v>
      </c>
      <c r="H51" s="154" t="s">
        <v>576</v>
      </c>
      <c r="I51" s="153">
        <v>46205</v>
      </c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 t="s">
        <v>961</v>
      </c>
      <c r="E52" s="44">
        <v>46205</v>
      </c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46196.354166666664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861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46190.6875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831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46181.354166666664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798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46177.354166666664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761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2" t="s">
        <v>0</v>
      </c>
      <c r="C1" s="232"/>
      <c r="D1" s="2"/>
      <c r="E1" s="2"/>
      <c r="F1" s="2"/>
      <c r="G1" s="2"/>
      <c r="H1" s="2"/>
      <c r="I1" s="233">
        <v>46170.4375</v>
      </c>
      <c r="J1" s="233"/>
      <c r="K1" s="3"/>
      <c r="L1" s="4"/>
      <c r="M1" s="4"/>
      <c r="N1" s="5"/>
      <c r="O1" s="6"/>
    </row>
    <row r="2" spans="2:15" s="7" customFormat="1" ht="13.5" customHeight="1" x14ac:dyDescent="0.25">
      <c r="B2" s="234" t="s">
        <v>726</v>
      </c>
      <c r="C2" s="23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8" t="s">
        <v>5</v>
      </c>
      <c r="E4" s="229"/>
      <c r="F4" s="228" t="s">
        <v>6</v>
      </c>
      <c r="G4" s="229"/>
      <c r="H4" s="230" t="s">
        <v>7</v>
      </c>
      <c r="I4" s="23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8" t="s">
        <v>5</v>
      </c>
      <c r="E19" s="229"/>
      <c r="F19" s="228" t="s">
        <v>6</v>
      </c>
      <c r="G19" s="229"/>
      <c r="H19" s="230" t="s">
        <v>7</v>
      </c>
      <c r="I19" s="23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8" t="s">
        <v>5</v>
      </c>
      <c r="E34" s="229"/>
      <c r="F34" s="228" t="s">
        <v>6</v>
      </c>
      <c r="G34" s="229"/>
      <c r="H34" s="230" t="s">
        <v>7</v>
      </c>
      <c r="I34" s="23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28</vt:i4>
      </vt:variant>
      <vt:variant>
        <vt:lpstr>名前付き一覧</vt:lpstr>
      </vt:variant>
      <vt:variant>
        <vt:i4>28</vt:i4>
      </vt:variant>
    </vt:vector>
  </HeadingPairs>
  <TitlesOfParts>
    <vt:vector size="56" baseType="lpstr">
      <vt:lpstr>WK29・2026</vt:lpstr>
      <vt:lpstr>WK28・2026</vt:lpstr>
      <vt:lpstr>WK27・2026</vt:lpstr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  <vt:lpstr>WK27・2026!Print_Area</vt:lpstr>
      <vt:lpstr>WK28・2026!Print_Area</vt:lpstr>
      <vt:lpstr>WK29・2026!Print_Area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2026-07-15T23:16:11Z</dcterms:modified>
</cp:coreProperties>
</file>