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23F78C37-074A-42E8-AA90-3DA6130DDABD}" xr6:coauthVersionLast="47" xr6:coauthVersionMax="47" xr10:uidLastSave="{00000000-0000-0000-0000-000000000000}"/>
  <bookViews>
    <workbookView xWindow="-110" yWindow="-110" windowWidth="19420" windowHeight="11500" tabRatio="788" firstSheet="2" activeTab="5" xr2:uid="{00000000-000D-0000-FFFF-FFFF00000000}"/>
  </bookViews>
  <sheets>
    <sheet name="1) 日本 - 中国" sheetId="1" r:id="rId1"/>
    <sheet name="2) 中国 - 台湾" sheetId="7" r:id="rId2"/>
    <sheet name="3) 台湾 → 上海 → 日本" sheetId="5" r:id="rId3"/>
    <sheet name="4) 日本 → 上海 → 台湾" sheetId="6" r:id="rId4"/>
    <sheet name="5) 日本 - 上海 - ホーチミン" sheetId="4" r:id="rId5"/>
    <sheet name="5) 日本 - 上海 - ハイフォン" sheetId="10" r:id="rId6"/>
    <sheet name="6) 日本 - 上海 - レムチャバン" sheetId="3" r:id="rId7"/>
    <sheet name="7) ホーチミン → 青島 → 伊万里" sheetId="9" r:id="rId8"/>
  </sheets>
  <definedNames>
    <definedName name="_xlnm.Print_Area" localSheetId="1">'2) 中国 - 台湾'!$A$1:$N$43</definedName>
    <definedName name="_xlnm.Print_Area" localSheetId="2">'3) 台湾 → 上海 → 日本'!$A$1:$AA$48</definedName>
    <definedName name="_xlnm.Print_Area" localSheetId="3">'4) 日本 → 上海 → 台湾'!$A$1:$AA$48</definedName>
    <definedName name="_xlnm.Print_Area" localSheetId="5">'5) 日本 - 上海 - ハイフォン'!$A$1:$AE$48</definedName>
    <definedName name="_xlnm.Print_Area" localSheetId="4">'5) 日本 - 上海 - ホーチミン'!$A$1:$AE$48</definedName>
    <definedName name="_xlnm.Print_Area" localSheetId="6">'6) 日本 - 上海 - レムチャバン'!$A$1:$AE$48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31" i="10" l="1"/>
  <c r="AB30" i="10"/>
  <c r="AB29" i="10"/>
  <c r="AB28" i="10"/>
  <c r="AE28" i="10" s="1"/>
  <c r="AE31" i="10"/>
  <c r="AE30" i="10"/>
  <c r="AE29" i="10"/>
  <c r="AB15" i="10"/>
  <c r="AE15" i="10" s="1"/>
  <c r="AB14" i="10"/>
  <c r="AE14" i="10" s="1"/>
  <c r="AB13" i="10"/>
  <c r="AE13" i="10" s="1"/>
  <c r="AB12" i="10"/>
  <c r="AE12" i="10" s="1"/>
  <c r="AE11" i="10"/>
  <c r="AB11" i="10"/>
  <c r="AB38" i="10"/>
  <c r="AE38" i="10" s="1"/>
  <c r="Z38" i="10"/>
  <c r="Y38" i="10"/>
  <c r="X38" i="10"/>
  <c r="W38" i="10"/>
  <c r="V38" i="10"/>
  <c r="U38" i="10"/>
  <c r="T38" i="10"/>
  <c r="S38" i="10"/>
  <c r="R38" i="10"/>
  <c r="Q38" i="10"/>
  <c r="P38" i="10"/>
  <c r="O38" i="10"/>
  <c r="N38" i="10"/>
  <c r="M38" i="10"/>
  <c r="L38" i="10"/>
  <c r="G38" i="10"/>
  <c r="F38" i="10"/>
  <c r="D38" i="10"/>
  <c r="A38" i="10"/>
  <c r="AB37" i="10"/>
  <c r="AE37" i="10" s="1"/>
  <c r="Z37" i="10"/>
  <c r="Y37" i="10"/>
  <c r="X37" i="10"/>
  <c r="W37" i="10"/>
  <c r="V37" i="10"/>
  <c r="U37" i="10"/>
  <c r="T37" i="10"/>
  <c r="S37" i="10"/>
  <c r="R37" i="10"/>
  <c r="Q37" i="10"/>
  <c r="P37" i="10"/>
  <c r="O37" i="10"/>
  <c r="N37" i="10"/>
  <c r="M37" i="10"/>
  <c r="L37" i="10"/>
  <c r="G37" i="10"/>
  <c r="F37" i="10"/>
  <c r="D37" i="10"/>
  <c r="A37" i="10" s="1"/>
  <c r="AE36" i="10"/>
  <c r="AB36" i="10"/>
  <c r="Z36" i="10"/>
  <c r="Y36" i="10"/>
  <c r="X36" i="10"/>
  <c r="W36" i="10"/>
  <c r="V36" i="10"/>
  <c r="U36" i="10"/>
  <c r="T36" i="10"/>
  <c r="S36" i="10"/>
  <c r="R36" i="10"/>
  <c r="Q36" i="10"/>
  <c r="P36" i="10"/>
  <c r="O36" i="10"/>
  <c r="N36" i="10"/>
  <c r="M36" i="10"/>
  <c r="L36" i="10"/>
  <c r="G36" i="10"/>
  <c r="F36" i="10"/>
  <c r="D36" i="10"/>
  <c r="A36" i="10"/>
  <c r="AE35" i="10"/>
  <c r="AB35" i="10"/>
  <c r="Z35" i="10"/>
  <c r="Y35" i="10"/>
  <c r="X35" i="10"/>
  <c r="W35" i="10"/>
  <c r="V35" i="10"/>
  <c r="U35" i="10"/>
  <c r="T35" i="10"/>
  <c r="S35" i="10"/>
  <c r="R35" i="10"/>
  <c r="Q35" i="10"/>
  <c r="P35" i="10"/>
  <c r="O35" i="10"/>
  <c r="N35" i="10"/>
  <c r="M35" i="10"/>
  <c r="L35" i="10"/>
  <c r="G35" i="10"/>
  <c r="F35" i="10"/>
  <c r="D35" i="10"/>
  <c r="A35" i="10" s="1"/>
  <c r="AE34" i="10"/>
  <c r="AB34" i="10"/>
  <c r="Z34" i="10"/>
  <c r="Y34" i="10"/>
  <c r="X34" i="10"/>
  <c r="W34" i="10"/>
  <c r="V34" i="10"/>
  <c r="U34" i="10"/>
  <c r="T34" i="10"/>
  <c r="S34" i="10"/>
  <c r="R34" i="10"/>
  <c r="Q34" i="10"/>
  <c r="P34" i="10"/>
  <c r="O34" i="10"/>
  <c r="N34" i="10"/>
  <c r="M34" i="10"/>
  <c r="L34" i="10"/>
  <c r="G34" i="10"/>
  <c r="F34" i="10"/>
  <c r="D34" i="10"/>
  <c r="A34" i="10"/>
  <c r="AB33" i="10"/>
  <c r="AE33" i="10" s="1"/>
  <c r="Z33" i="10"/>
  <c r="Y33" i="10"/>
  <c r="X33" i="10"/>
  <c r="W33" i="10"/>
  <c r="V33" i="10"/>
  <c r="U33" i="10"/>
  <c r="T33" i="10"/>
  <c r="S33" i="10"/>
  <c r="R33" i="10"/>
  <c r="Q33" i="10"/>
  <c r="P33" i="10"/>
  <c r="O33" i="10"/>
  <c r="N33" i="10"/>
  <c r="M33" i="10"/>
  <c r="L33" i="10"/>
  <c r="G33" i="10"/>
  <c r="F33" i="10"/>
  <c r="D33" i="10"/>
  <c r="A33" i="10" s="1"/>
  <c r="AE32" i="10"/>
  <c r="AB32" i="10"/>
  <c r="Z32" i="10"/>
  <c r="Y32" i="10"/>
  <c r="X32" i="10"/>
  <c r="W32" i="10"/>
  <c r="V32" i="10"/>
  <c r="U32" i="10"/>
  <c r="T32" i="10"/>
  <c r="S32" i="10"/>
  <c r="R32" i="10"/>
  <c r="Q32" i="10"/>
  <c r="P32" i="10"/>
  <c r="O32" i="10"/>
  <c r="N32" i="10"/>
  <c r="M32" i="10"/>
  <c r="L32" i="10"/>
  <c r="G32" i="10"/>
  <c r="F32" i="10"/>
  <c r="D32" i="10"/>
  <c r="A32" i="10"/>
  <c r="Z31" i="10"/>
  <c r="Y31" i="10"/>
  <c r="X31" i="10"/>
  <c r="W31" i="10"/>
  <c r="V31" i="10"/>
  <c r="U31" i="10"/>
  <c r="T31" i="10"/>
  <c r="S31" i="10"/>
  <c r="R31" i="10"/>
  <c r="Q31" i="10"/>
  <c r="P31" i="10"/>
  <c r="O31" i="10"/>
  <c r="N31" i="10"/>
  <c r="M31" i="10"/>
  <c r="L31" i="10"/>
  <c r="J31" i="10"/>
  <c r="H31" i="10"/>
  <c r="G31" i="10"/>
  <c r="F31" i="10"/>
  <c r="D31" i="10"/>
  <c r="A31" i="10"/>
  <c r="Z30" i="10"/>
  <c r="Y30" i="10"/>
  <c r="X30" i="10"/>
  <c r="W30" i="10"/>
  <c r="V30" i="10"/>
  <c r="U30" i="10"/>
  <c r="T30" i="10"/>
  <c r="S30" i="10"/>
  <c r="R30" i="10"/>
  <c r="Q30" i="10"/>
  <c r="P30" i="10"/>
  <c r="O30" i="10"/>
  <c r="N30" i="10"/>
  <c r="M30" i="10"/>
  <c r="L30" i="10"/>
  <c r="J30" i="10"/>
  <c r="H30" i="10"/>
  <c r="G30" i="10"/>
  <c r="F30" i="10"/>
  <c r="D30" i="10"/>
  <c r="A30" i="10"/>
  <c r="Z29" i="10"/>
  <c r="Y29" i="10"/>
  <c r="X29" i="10"/>
  <c r="W29" i="10"/>
  <c r="V29" i="10"/>
  <c r="U29" i="10"/>
  <c r="T29" i="10"/>
  <c r="S29" i="10"/>
  <c r="R29" i="10"/>
  <c r="Q29" i="10"/>
  <c r="P29" i="10"/>
  <c r="O29" i="10"/>
  <c r="N29" i="10"/>
  <c r="M29" i="10"/>
  <c r="L29" i="10"/>
  <c r="J29" i="10"/>
  <c r="H29" i="10"/>
  <c r="G29" i="10"/>
  <c r="F29" i="10"/>
  <c r="D29" i="10"/>
  <c r="A29" i="10" s="1"/>
  <c r="Z28" i="10"/>
  <c r="Y28" i="10"/>
  <c r="X28" i="10"/>
  <c r="W28" i="10"/>
  <c r="V28" i="10"/>
  <c r="U28" i="10"/>
  <c r="T28" i="10"/>
  <c r="S28" i="10"/>
  <c r="R28" i="10"/>
  <c r="Q28" i="10"/>
  <c r="P28" i="10"/>
  <c r="O28" i="10"/>
  <c r="N28" i="10"/>
  <c r="M28" i="10"/>
  <c r="L28" i="10"/>
  <c r="J28" i="10"/>
  <c r="H28" i="10"/>
  <c r="G28" i="10"/>
  <c r="F28" i="10"/>
  <c r="D28" i="10"/>
  <c r="A28" i="10"/>
  <c r="AB27" i="10"/>
  <c r="Z27" i="10"/>
  <c r="Y27" i="10"/>
  <c r="X27" i="10"/>
  <c r="W27" i="10"/>
  <c r="V27" i="10"/>
  <c r="U27" i="10"/>
  <c r="T27" i="10"/>
  <c r="S27" i="10"/>
  <c r="R27" i="10"/>
  <c r="Q27" i="10"/>
  <c r="P27" i="10"/>
  <c r="O27" i="10"/>
  <c r="N27" i="10"/>
  <c r="M27" i="10"/>
  <c r="L27" i="10"/>
  <c r="J27" i="10"/>
  <c r="H27" i="10"/>
  <c r="G27" i="10"/>
  <c r="F27" i="10"/>
  <c r="D27" i="10"/>
  <c r="A27" i="10"/>
  <c r="AE26" i="10"/>
  <c r="AB26" i="10"/>
  <c r="Z26" i="10"/>
  <c r="U26" i="10"/>
  <c r="T26" i="10"/>
  <c r="S26" i="10"/>
  <c r="R26" i="10"/>
  <c r="Q26" i="10"/>
  <c r="M26" i="10"/>
  <c r="D26" i="10"/>
  <c r="A26" i="10"/>
  <c r="AE25" i="10"/>
  <c r="AB25" i="10"/>
  <c r="Z25" i="10"/>
  <c r="U25" i="10"/>
  <c r="T25" i="10"/>
  <c r="S25" i="10"/>
  <c r="R25" i="10"/>
  <c r="Q25" i="10"/>
  <c r="M25" i="10"/>
  <c r="D25" i="10"/>
  <c r="A25" i="10"/>
  <c r="A24" i="10"/>
  <c r="AB21" i="10"/>
  <c r="AE21" i="10" s="1"/>
  <c r="Z21" i="10"/>
  <c r="Y21" i="10"/>
  <c r="X21" i="10"/>
  <c r="W21" i="10"/>
  <c r="V21" i="10"/>
  <c r="U21" i="10"/>
  <c r="T21" i="10"/>
  <c r="S21" i="10"/>
  <c r="R21" i="10"/>
  <c r="Q21" i="10"/>
  <c r="P21" i="10"/>
  <c r="O21" i="10"/>
  <c r="N21" i="10"/>
  <c r="M21" i="10"/>
  <c r="L21" i="10"/>
  <c r="G21" i="10"/>
  <c r="F21" i="10"/>
  <c r="D21" i="10"/>
  <c r="A21" i="10" s="1"/>
  <c r="AE20" i="10"/>
  <c r="AB20" i="10"/>
  <c r="Z20" i="10"/>
  <c r="Y20" i="10"/>
  <c r="X20" i="10"/>
  <c r="W20" i="10"/>
  <c r="V20" i="10"/>
  <c r="U20" i="10"/>
  <c r="T20" i="10"/>
  <c r="S20" i="10"/>
  <c r="R20" i="10"/>
  <c r="Q20" i="10"/>
  <c r="P20" i="10"/>
  <c r="O20" i="10"/>
  <c r="N20" i="10"/>
  <c r="M20" i="10"/>
  <c r="L20" i="10"/>
  <c r="G20" i="10"/>
  <c r="F20" i="10"/>
  <c r="D20" i="10"/>
  <c r="A20" i="10"/>
  <c r="AE19" i="10"/>
  <c r="AB19" i="10"/>
  <c r="Z19" i="10"/>
  <c r="Y19" i="10"/>
  <c r="X19" i="10"/>
  <c r="W19" i="10"/>
  <c r="V19" i="10"/>
  <c r="U19" i="10"/>
  <c r="T19" i="10"/>
  <c r="S19" i="10"/>
  <c r="R19" i="10"/>
  <c r="Q19" i="10"/>
  <c r="P19" i="10"/>
  <c r="O19" i="10"/>
  <c r="N19" i="10"/>
  <c r="M19" i="10"/>
  <c r="L19" i="10"/>
  <c r="G19" i="10"/>
  <c r="F19" i="10"/>
  <c r="D19" i="10"/>
  <c r="A19" i="10" s="1"/>
  <c r="AE18" i="10"/>
  <c r="AB18" i="10"/>
  <c r="Z18" i="10"/>
  <c r="Y18" i="10"/>
  <c r="X18" i="10"/>
  <c r="W18" i="10"/>
  <c r="V18" i="10"/>
  <c r="U18" i="10"/>
  <c r="T18" i="10"/>
  <c r="S18" i="10"/>
  <c r="R18" i="10"/>
  <c r="Q18" i="10"/>
  <c r="P18" i="10"/>
  <c r="O18" i="10"/>
  <c r="N18" i="10"/>
  <c r="M18" i="10"/>
  <c r="L18" i="10"/>
  <c r="G18" i="10"/>
  <c r="F18" i="10"/>
  <c r="D18" i="10"/>
  <c r="A18" i="10"/>
  <c r="AB17" i="10"/>
  <c r="AE17" i="10" s="1"/>
  <c r="Z17" i="10"/>
  <c r="Y17" i="10"/>
  <c r="X17" i="10"/>
  <c r="W17" i="10"/>
  <c r="V17" i="10"/>
  <c r="U17" i="10"/>
  <c r="T17" i="10"/>
  <c r="S17" i="10"/>
  <c r="R17" i="10"/>
  <c r="Q17" i="10"/>
  <c r="P17" i="10"/>
  <c r="O17" i="10"/>
  <c r="N17" i="10"/>
  <c r="M17" i="10"/>
  <c r="L17" i="10"/>
  <c r="G17" i="10"/>
  <c r="F17" i="10"/>
  <c r="D17" i="10"/>
  <c r="A17" i="10" s="1"/>
  <c r="AE16" i="10"/>
  <c r="AB16" i="10"/>
  <c r="Z16" i="10"/>
  <c r="Y16" i="10"/>
  <c r="X16" i="10"/>
  <c r="W16" i="10"/>
  <c r="V16" i="10"/>
  <c r="U16" i="10"/>
  <c r="T16" i="10"/>
  <c r="S16" i="10"/>
  <c r="R16" i="10"/>
  <c r="Q16" i="10"/>
  <c r="P16" i="10"/>
  <c r="O16" i="10"/>
  <c r="N16" i="10"/>
  <c r="M16" i="10"/>
  <c r="L16" i="10"/>
  <c r="G16" i="10"/>
  <c r="F16" i="10"/>
  <c r="D16" i="10"/>
  <c r="A16" i="10"/>
  <c r="Z15" i="10"/>
  <c r="Y15" i="10"/>
  <c r="X15" i="10"/>
  <c r="W15" i="10"/>
  <c r="V15" i="10"/>
  <c r="U15" i="10"/>
  <c r="T15" i="10"/>
  <c r="S15" i="10"/>
  <c r="R15" i="10"/>
  <c r="Q15" i="10"/>
  <c r="P15" i="10"/>
  <c r="O15" i="10"/>
  <c r="N15" i="10"/>
  <c r="M15" i="10"/>
  <c r="L15" i="10"/>
  <c r="J15" i="10"/>
  <c r="H15" i="10"/>
  <c r="G15" i="10"/>
  <c r="F15" i="10"/>
  <c r="D15" i="10"/>
  <c r="A15" i="10"/>
  <c r="Z14" i="10"/>
  <c r="Y14" i="10"/>
  <c r="X14" i="10"/>
  <c r="W14" i="10"/>
  <c r="V14" i="10"/>
  <c r="U14" i="10"/>
  <c r="T14" i="10"/>
  <c r="S14" i="10"/>
  <c r="R14" i="10"/>
  <c r="Q14" i="10"/>
  <c r="P14" i="10"/>
  <c r="O14" i="10"/>
  <c r="N14" i="10"/>
  <c r="M14" i="10"/>
  <c r="L14" i="10"/>
  <c r="J14" i="10"/>
  <c r="H14" i="10"/>
  <c r="G14" i="10"/>
  <c r="F14" i="10"/>
  <c r="D14" i="10"/>
  <c r="A14" i="10"/>
  <c r="Z13" i="10"/>
  <c r="Y13" i="10"/>
  <c r="X13" i="10"/>
  <c r="W13" i="10"/>
  <c r="V13" i="10"/>
  <c r="U13" i="10"/>
  <c r="T13" i="10"/>
  <c r="S13" i="10"/>
  <c r="R13" i="10"/>
  <c r="Q13" i="10"/>
  <c r="P13" i="10"/>
  <c r="O13" i="10"/>
  <c r="N13" i="10"/>
  <c r="M13" i="10"/>
  <c r="L13" i="10"/>
  <c r="J13" i="10"/>
  <c r="H13" i="10"/>
  <c r="G13" i="10"/>
  <c r="F13" i="10"/>
  <c r="D13" i="10"/>
  <c r="A13" i="10" s="1"/>
  <c r="Z12" i="10"/>
  <c r="Y12" i="10"/>
  <c r="X12" i="10"/>
  <c r="W12" i="10"/>
  <c r="V12" i="10"/>
  <c r="U12" i="10"/>
  <c r="T12" i="10"/>
  <c r="S12" i="10"/>
  <c r="R12" i="10"/>
  <c r="Q12" i="10"/>
  <c r="P12" i="10"/>
  <c r="O12" i="10"/>
  <c r="N12" i="10"/>
  <c r="M12" i="10"/>
  <c r="L12" i="10"/>
  <c r="J12" i="10"/>
  <c r="H12" i="10"/>
  <c r="G12" i="10"/>
  <c r="F12" i="10"/>
  <c r="D12" i="10"/>
  <c r="A12" i="10"/>
  <c r="Z11" i="10"/>
  <c r="Y11" i="10"/>
  <c r="X11" i="10"/>
  <c r="W11" i="10"/>
  <c r="V11" i="10"/>
  <c r="U11" i="10"/>
  <c r="T11" i="10"/>
  <c r="S11" i="10"/>
  <c r="R11" i="10"/>
  <c r="Q11" i="10"/>
  <c r="P11" i="10"/>
  <c r="O11" i="10"/>
  <c r="N11" i="10"/>
  <c r="M11" i="10"/>
  <c r="L11" i="10"/>
  <c r="J11" i="10"/>
  <c r="H11" i="10"/>
  <c r="G11" i="10"/>
  <c r="F11" i="10"/>
  <c r="D11" i="10"/>
  <c r="A11" i="10"/>
  <c r="Z10" i="10"/>
  <c r="Y10" i="10"/>
  <c r="X10" i="10"/>
  <c r="W10" i="10"/>
  <c r="V10" i="10"/>
  <c r="U10" i="10"/>
  <c r="T10" i="10"/>
  <c r="S10" i="10"/>
  <c r="R10" i="10"/>
  <c r="Q10" i="10"/>
  <c r="P10" i="10"/>
  <c r="O10" i="10"/>
  <c r="N10" i="10"/>
  <c r="M10" i="10"/>
  <c r="L10" i="10"/>
  <c r="J10" i="10"/>
  <c r="H10" i="10"/>
  <c r="G10" i="10"/>
  <c r="F10" i="10"/>
  <c r="D10" i="10"/>
  <c r="A10" i="10"/>
  <c r="Z9" i="10"/>
  <c r="U9" i="10"/>
  <c r="T9" i="10"/>
  <c r="S9" i="10"/>
  <c r="R9" i="10"/>
  <c r="Q9" i="10"/>
  <c r="AB8" i="10"/>
  <c r="Z8" i="10"/>
  <c r="U8" i="10"/>
  <c r="T8" i="10"/>
  <c r="S8" i="10"/>
  <c r="R8" i="10"/>
  <c r="Q8" i="10"/>
  <c r="M8" i="10"/>
  <c r="AA4" i="10"/>
  <c r="AA3" i="10"/>
  <c r="Q1" i="10"/>
  <c r="Y38" i="3"/>
  <c r="X38" i="3"/>
  <c r="W38" i="3"/>
  <c r="V38" i="3"/>
  <c r="Y37" i="3"/>
  <c r="X37" i="3"/>
  <c r="W37" i="3"/>
  <c r="V37" i="3"/>
  <c r="Y36" i="3"/>
  <c r="X36" i="3"/>
  <c r="W36" i="3"/>
  <c r="V36" i="3"/>
  <c r="Y35" i="3"/>
  <c r="X35" i="3"/>
  <c r="W35" i="3"/>
  <c r="V35" i="3"/>
  <c r="Y34" i="3"/>
  <c r="X34" i="3"/>
  <c r="W34" i="3"/>
  <c r="V34" i="3"/>
  <c r="Y33" i="3"/>
  <c r="X33" i="3"/>
  <c r="W33" i="3"/>
  <c r="V33" i="3"/>
  <c r="Y32" i="3"/>
  <c r="X32" i="3"/>
  <c r="W32" i="3"/>
  <c r="V32" i="3"/>
  <c r="Y31" i="3"/>
  <c r="X31" i="3"/>
  <c r="W31" i="3"/>
  <c r="V31" i="3"/>
  <c r="Y30" i="3"/>
  <c r="X30" i="3"/>
  <c r="W30" i="3"/>
  <c r="V30" i="3"/>
  <c r="Y29" i="3"/>
  <c r="X29" i="3"/>
  <c r="W29" i="3"/>
  <c r="V29" i="3"/>
  <c r="Y28" i="3"/>
  <c r="X28" i="3"/>
  <c r="W28" i="3"/>
  <c r="V28" i="3"/>
  <c r="Y27" i="3"/>
  <c r="X27" i="3"/>
  <c r="W27" i="3"/>
  <c r="V27" i="3"/>
  <c r="P38" i="3"/>
  <c r="O38" i="3"/>
  <c r="N38" i="3"/>
  <c r="P37" i="3"/>
  <c r="O37" i="3"/>
  <c r="N37" i="3"/>
  <c r="P36" i="3"/>
  <c r="O36" i="3"/>
  <c r="N36" i="3"/>
  <c r="P35" i="3"/>
  <c r="O35" i="3"/>
  <c r="N35" i="3"/>
  <c r="P34" i="3"/>
  <c r="O34" i="3"/>
  <c r="N34" i="3"/>
  <c r="P33" i="3"/>
  <c r="O33" i="3"/>
  <c r="N33" i="3"/>
  <c r="P32" i="3"/>
  <c r="O32" i="3"/>
  <c r="N32" i="3"/>
  <c r="P31" i="3"/>
  <c r="O31" i="3"/>
  <c r="N31" i="3"/>
  <c r="P30" i="3"/>
  <c r="O30" i="3"/>
  <c r="N30" i="3"/>
  <c r="P29" i="3"/>
  <c r="O29" i="3"/>
  <c r="N29" i="3"/>
  <c r="P28" i="3"/>
  <c r="O28" i="3"/>
  <c r="N28" i="3"/>
  <c r="P27" i="3"/>
  <c r="O27" i="3"/>
  <c r="N27" i="3"/>
  <c r="L38" i="3"/>
  <c r="L37" i="3"/>
  <c r="L36" i="3"/>
  <c r="L35" i="3"/>
  <c r="L34" i="3"/>
  <c r="L33" i="3"/>
  <c r="L32" i="3"/>
  <c r="L31" i="3"/>
  <c r="L30" i="3"/>
  <c r="L29" i="3"/>
  <c r="L28" i="3"/>
  <c r="L27" i="3"/>
  <c r="Y21" i="3"/>
  <c r="X21" i="3"/>
  <c r="W21" i="3"/>
  <c r="V21" i="3"/>
  <c r="Y20" i="3"/>
  <c r="X20" i="3"/>
  <c r="W20" i="3"/>
  <c r="V20" i="3"/>
  <c r="Y19" i="3"/>
  <c r="X19" i="3"/>
  <c r="W19" i="3"/>
  <c r="V19" i="3"/>
  <c r="Y18" i="3"/>
  <c r="X18" i="3"/>
  <c r="W18" i="3"/>
  <c r="V18" i="3"/>
  <c r="Y17" i="3"/>
  <c r="X17" i="3"/>
  <c r="W17" i="3"/>
  <c r="V17" i="3"/>
  <c r="Y16" i="3"/>
  <c r="X16" i="3"/>
  <c r="W16" i="3"/>
  <c r="V16" i="3"/>
  <c r="Y15" i="3"/>
  <c r="X15" i="3"/>
  <c r="W15" i="3"/>
  <c r="V15" i="3"/>
  <c r="Y14" i="3"/>
  <c r="X14" i="3"/>
  <c r="W14" i="3"/>
  <c r="V14" i="3"/>
  <c r="Y13" i="3"/>
  <c r="X13" i="3"/>
  <c r="W13" i="3"/>
  <c r="V13" i="3"/>
  <c r="Y12" i="3"/>
  <c r="X12" i="3"/>
  <c r="W12" i="3"/>
  <c r="V12" i="3"/>
  <c r="Y11" i="3"/>
  <c r="X11" i="3"/>
  <c r="W11" i="3"/>
  <c r="V11" i="3"/>
  <c r="Y10" i="3"/>
  <c r="X10" i="3"/>
  <c r="W10" i="3"/>
  <c r="V10" i="3"/>
  <c r="P21" i="3"/>
  <c r="O21" i="3"/>
  <c r="N21" i="3"/>
  <c r="P20" i="3"/>
  <c r="O20" i="3"/>
  <c r="N20" i="3"/>
  <c r="P19" i="3"/>
  <c r="O19" i="3"/>
  <c r="N19" i="3"/>
  <c r="P18" i="3"/>
  <c r="O18" i="3"/>
  <c r="N18" i="3"/>
  <c r="P17" i="3"/>
  <c r="O17" i="3"/>
  <c r="N17" i="3"/>
  <c r="P16" i="3"/>
  <c r="O16" i="3"/>
  <c r="N16" i="3"/>
  <c r="P15" i="3"/>
  <c r="O15" i="3"/>
  <c r="N15" i="3"/>
  <c r="P14" i="3"/>
  <c r="O14" i="3"/>
  <c r="N14" i="3"/>
  <c r="P13" i="3"/>
  <c r="O13" i="3"/>
  <c r="N13" i="3"/>
  <c r="P12" i="3"/>
  <c r="O12" i="3"/>
  <c r="N12" i="3"/>
  <c r="P11" i="3"/>
  <c r="O11" i="3"/>
  <c r="N11" i="3"/>
  <c r="P10" i="3"/>
  <c r="O10" i="3"/>
  <c r="N10" i="3"/>
  <c r="L21" i="3"/>
  <c r="L20" i="3"/>
  <c r="L19" i="3"/>
  <c r="L18" i="3"/>
  <c r="L17" i="3"/>
  <c r="L16" i="3"/>
  <c r="L15" i="3"/>
  <c r="L14" i="3"/>
  <c r="L13" i="3"/>
  <c r="L12" i="3"/>
  <c r="L11" i="3"/>
  <c r="L10" i="3"/>
  <c r="M27" i="3"/>
  <c r="D27" i="3" s="1"/>
  <c r="A27" i="3" s="1"/>
  <c r="Y38" i="4"/>
  <c r="X38" i="4"/>
  <c r="W38" i="4"/>
  <c r="V38" i="4"/>
  <c r="Y37" i="4"/>
  <c r="X37" i="4"/>
  <c r="W37" i="4"/>
  <c r="V37" i="4"/>
  <c r="Y36" i="4"/>
  <c r="X36" i="4"/>
  <c r="W36" i="4"/>
  <c r="V36" i="4"/>
  <c r="Y35" i="4"/>
  <c r="X35" i="4"/>
  <c r="W35" i="4"/>
  <c r="V35" i="4"/>
  <c r="Y34" i="4"/>
  <c r="X34" i="4"/>
  <c r="W34" i="4"/>
  <c r="V34" i="4"/>
  <c r="Y33" i="4"/>
  <c r="X33" i="4"/>
  <c r="W33" i="4"/>
  <c r="V33" i="4"/>
  <c r="Y32" i="4"/>
  <c r="X32" i="4"/>
  <c r="W32" i="4"/>
  <c r="V32" i="4"/>
  <c r="Y31" i="4"/>
  <c r="X31" i="4"/>
  <c r="W31" i="4"/>
  <c r="V31" i="4"/>
  <c r="Y30" i="4"/>
  <c r="X30" i="4"/>
  <c r="W30" i="4"/>
  <c r="V30" i="4"/>
  <c r="Y29" i="4"/>
  <c r="X29" i="4"/>
  <c r="W29" i="4"/>
  <c r="V29" i="4"/>
  <c r="Y28" i="4"/>
  <c r="X28" i="4"/>
  <c r="W28" i="4"/>
  <c r="V28" i="4"/>
  <c r="Y27" i="4"/>
  <c r="X27" i="4"/>
  <c r="W27" i="4"/>
  <c r="V27" i="4"/>
  <c r="P38" i="4"/>
  <c r="O38" i="4"/>
  <c r="N38" i="4"/>
  <c r="P37" i="4"/>
  <c r="O37" i="4"/>
  <c r="N37" i="4"/>
  <c r="P36" i="4"/>
  <c r="O36" i="4"/>
  <c r="N36" i="4"/>
  <c r="P35" i="4"/>
  <c r="O35" i="4"/>
  <c r="N35" i="4"/>
  <c r="P34" i="4"/>
  <c r="O34" i="4"/>
  <c r="N34" i="4"/>
  <c r="P33" i="4"/>
  <c r="O33" i="4"/>
  <c r="N33" i="4"/>
  <c r="P32" i="4"/>
  <c r="O32" i="4"/>
  <c r="N32" i="4"/>
  <c r="P31" i="4"/>
  <c r="O31" i="4"/>
  <c r="N31" i="4"/>
  <c r="P30" i="4"/>
  <c r="O30" i="4"/>
  <c r="N30" i="4"/>
  <c r="P29" i="4"/>
  <c r="O29" i="4"/>
  <c r="N29" i="4"/>
  <c r="P28" i="4"/>
  <c r="O28" i="4"/>
  <c r="N28" i="4"/>
  <c r="P27" i="4"/>
  <c r="O27" i="4"/>
  <c r="N27" i="4"/>
  <c r="L38" i="4"/>
  <c r="L37" i="4"/>
  <c r="L36" i="4"/>
  <c r="L35" i="4"/>
  <c r="L34" i="4"/>
  <c r="L33" i="4"/>
  <c r="L32" i="4"/>
  <c r="L31" i="4"/>
  <c r="L30" i="4"/>
  <c r="L29" i="4"/>
  <c r="L28" i="4"/>
  <c r="L27" i="4"/>
  <c r="Y21" i="4"/>
  <c r="X21" i="4"/>
  <c r="W21" i="4"/>
  <c r="V21" i="4"/>
  <c r="Y20" i="4"/>
  <c r="X20" i="4"/>
  <c r="W20" i="4"/>
  <c r="V20" i="4"/>
  <c r="Y19" i="4"/>
  <c r="X19" i="4"/>
  <c r="W19" i="4"/>
  <c r="V19" i="4"/>
  <c r="Y18" i="4"/>
  <c r="X18" i="4"/>
  <c r="W18" i="4"/>
  <c r="V18" i="4"/>
  <c r="Y17" i="4"/>
  <c r="X17" i="4"/>
  <c r="W17" i="4"/>
  <c r="V17" i="4"/>
  <c r="Y16" i="4"/>
  <c r="X16" i="4"/>
  <c r="W16" i="4"/>
  <c r="V16" i="4"/>
  <c r="Y15" i="4"/>
  <c r="X15" i="4"/>
  <c r="W15" i="4"/>
  <c r="V15" i="4"/>
  <c r="Y14" i="4"/>
  <c r="X14" i="4"/>
  <c r="W14" i="4"/>
  <c r="V14" i="4"/>
  <c r="Y13" i="4"/>
  <c r="X13" i="4"/>
  <c r="W13" i="4"/>
  <c r="V13" i="4"/>
  <c r="Y12" i="4"/>
  <c r="X12" i="4"/>
  <c r="W12" i="4"/>
  <c r="V12" i="4"/>
  <c r="Y11" i="4"/>
  <c r="X11" i="4"/>
  <c r="W11" i="4"/>
  <c r="V11" i="4"/>
  <c r="Y10" i="4"/>
  <c r="X10" i="4"/>
  <c r="W10" i="4"/>
  <c r="V10" i="4"/>
  <c r="P21" i="4"/>
  <c r="O21" i="4"/>
  <c r="N21" i="4"/>
  <c r="P20" i="4"/>
  <c r="O20" i="4"/>
  <c r="N20" i="4"/>
  <c r="P19" i="4"/>
  <c r="O19" i="4"/>
  <c r="N19" i="4"/>
  <c r="P18" i="4"/>
  <c r="O18" i="4"/>
  <c r="N18" i="4"/>
  <c r="P17" i="4"/>
  <c r="O17" i="4"/>
  <c r="N17" i="4"/>
  <c r="P16" i="4"/>
  <c r="O16" i="4"/>
  <c r="N16" i="4"/>
  <c r="P15" i="4"/>
  <c r="O15" i="4"/>
  <c r="N15" i="4"/>
  <c r="P14" i="4"/>
  <c r="O14" i="4"/>
  <c r="N14" i="4"/>
  <c r="P13" i="4"/>
  <c r="O13" i="4"/>
  <c r="N13" i="4"/>
  <c r="P12" i="4"/>
  <c r="O12" i="4"/>
  <c r="N12" i="4"/>
  <c r="P11" i="4"/>
  <c r="O11" i="4"/>
  <c r="N11" i="4"/>
  <c r="P10" i="4"/>
  <c r="O10" i="4"/>
  <c r="N10" i="4"/>
  <c r="L21" i="4"/>
  <c r="L20" i="4"/>
  <c r="L19" i="4"/>
  <c r="L18" i="4"/>
  <c r="L17" i="4"/>
  <c r="L16" i="4"/>
  <c r="L15" i="4"/>
  <c r="L14" i="4"/>
  <c r="L13" i="4"/>
  <c r="L12" i="4"/>
  <c r="L11" i="4"/>
  <c r="L10" i="4"/>
  <c r="G21" i="4"/>
  <c r="G20" i="4"/>
  <c r="G19" i="4"/>
  <c r="G18" i="4"/>
  <c r="G17" i="4"/>
  <c r="T38" i="6"/>
  <c r="S38" i="6"/>
  <c r="R38" i="6"/>
  <c r="Q38" i="6"/>
  <c r="T37" i="6"/>
  <c r="S37" i="6"/>
  <c r="R37" i="6"/>
  <c r="Q37" i="6"/>
  <c r="T36" i="6"/>
  <c r="S36" i="6"/>
  <c r="R36" i="6"/>
  <c r="Q36" i="6"/>
  <c r="T35" i="6"/>
  <c r="S35" i="6"/>
  <c r="R35" i="6"/>
  <c r="Q35" i="6"/>
  <c r="T34" i="6"/>
  <c r="S34" i="6"/>
  <c r="R34" i="6"/>
  <c r="Q34" i="6"/>
  <c r="T33" i="6"/>
  <c r="S33" i="6"/>
  <c r="R33" i="6"/>
  <c r="Q33" i="6"/>
  <c r="T32" i="6"/>
  <c r="S32" i="6"/>
  <c r="R32" i="6"/>
  <c r="Q32" i="6"/>
  <c r="T31" i="6"/>
  <c r="S31" i="6"/>
  <c r="R31" i="6"/>
  <c r="Q31" i="6"/>
  <c r="T30" i="6"/>
  <c r="S30" i="6"/>
  <c r="R30" i="6"/>
  <c r="Q30" i="6"/>
  <c r="T29" i="6"/>
  <c r="S29" i="6"/>
  <c r="R29" i="6"/>
  <c r="Q29" i="6"/>
  <c r="T28" i="6"/>
  <c r="S28" i="6"/>
  <c r="R28" i="6"/>
  <c r="Q28" i="6"/>
  <c r="T27" i="6"/>
  <c r="S27" i="6"/>
  <c r="R27" i="6"/>
  <c r="Q27" i="6"/>
  <c r="K38" i="6"/>
  <c r="J38" i="6"/>
  <c r="I38" i="6"/>
  <c r="K37" i="6"/>
  <c r="J37" i="6"/>
  <c r="I37" i="6"/>
  <c r="K36" i="6"/>
  <c r="J36" i="6"/>
  <c r="I36" i="6"/>
  <c r="K35" i="6"/>
  <c r="J35" i="6"/>
  <c r="I35" i="6"/>
  <c r="K34" i="6"/>
  <c r="J34" i="6"/>
  <c r="I34" i="6"/>
  <c r="K33" i="6"/>
  <c r="J33" i="6"/>
  <c r="I33" i="6"/>
  <c r="K32" i="6"/>
  <c r="J32" i="6"/>
  <c r="I32" i="6"/>
  <c r="K31" i="6"/>
  <c r="J31" i="6"/>
  <c r="I31" i="6"/>
  <c r="K30" i="6"/>
  <c r="J30" i="6"/>
  <c r="I30" i="6"/>
  <c r="K29" i="6"/>
  <c r="J29" i="6"/>
  <c r="I29" i="6"/>
  <c r="K28" i="6"/>
  <c r="J28" i="6"/>
  <c r="I28" i="6"/>
  <c r="K27" i="6"/>
  <c r="J27" i="6"/>
  <c r="I27" i="6"/>
  <c r="G38" i="6"/>
  <c r="G37" i="6"/>
  <c r="G36" i="6"/>
  <c r="G35" i="6"/>
  <c r="G34" i="6"/>
  <c r="G33" i="6"/>
  <c r="G32" i="6"/>
  <c r="G31" i="6"/>
  <c r="G30" i="6"/>
  <c r="G29" i="6"/>
  <c r="G28" i="6"/>
  <c r="G27" i="6"/>
  <c r="T21" i="6"/>
  <c r="S21" i="6"/>
  <c r="R21" i="6"/>
  <c r="Q21" i="6"/>
  <c r="T20" i="6"/>
  <c r="S20" i="6"/>
  <c r="R20" i="6"/>
  <c r="Q20" i="6"/>
  <c r="T19" i="6"/>
  <c r="S19" i="6"/>
  <c r="R19" i="6"/>
  <c r="Q19" i="6"/>
  <c r="T18" i="6"/>
  <c r="S18" i="6"/>
  <c r="R18" i="6"/>
  <c r="Q18" i="6"/>
  <c r="T17" i="6"/>
  <c r="S17" i="6"/>
  <c r="R17" i="6"/>
  <c r="Q17" i="6"/>
  <c r="T16" i="6"/>
  <c r="S16" i="6"/>
  <c r="R16" i="6"/>
  <c r="Q16" i="6"/>
  <c r="T15" i="6"/>
  <c r="S15" i="6"/>
  <c r="R15" i="6"/>
  <c r="Q15" i="6"/>
  <c r="T14" i="6"/>
  <c r="S14" i="6"/>
  <c r="R14" i="6"/>
  <c r="Q14" i="6"/>
  <c r="T13" i="6"/>
  <c r="S13" i="6"/>
  <c r="R13" i="6"/>
  <c r="Q13" i="6"/>
  <c r="T12" i="6"/>
  <c r="S12" i="6"/>
  <c r="R12" i="6"/>
  <c r="Q12" i="6"/>
  <c r="T11" i="6"/>
  <c r="S11" i="6"/>
  <c r="R11" i="6"/>
  <c r="Q11" i="6"/>
  <c r="T10" i="6"/>
  <c r="S10" i="6"/>
  <c r="R10" i="6"/>
  <c r="Q10" i="6"/>
  <c r="K21" i="6"/>
  <c r="J21" i="6"/>
  <c r="I21" i="6"/>
  <c r="K20" i="6"/>
  <c r="J20" i="6"/>
  <c r="I20" i="6"/>
  <c r="K19" i="6"/>
  <c r="J19" i="6"/>
  <c r="I19" i="6"/>
  <c r="K18" i="6"/>
  <c r="J18" i="6"/>
  <c r="I18" i="6"/>
  <c r="K17" i="6"/>
  <c r="J17" i="6"/>
  <c r="I17" i="6"/>
  <c r="K16" i="6"/>
  <c r="J16" i="6"/>
  <c r="I16" i="6"/>
  <c r="K15" i="6"/>
  <c r="J15" i="6"/>
  <c r="I15" i="6"/>
  <c r="K14" i="6"/>
  <c r="J14" i="6"/>
  <c r="I14" i="6"/>
  <c r="K13" i="6"/>
  <c r="J13" i="6"/>
  <c r="I13" i="6"/>
  <c r="K12" i="6"/>
  <c r="J12" i="6"/>
  <c r="I12" i="6"/>
  <c r="K11" i="6"/>
  <c r="J11" i="6"/>
  <c r="I11" i="6"/>
  <c r="K10" i="6"/>
  <c r="J10" i="6"/>
  <c r="I10" i="6"/>
  <c r="G21" i="6"/>
  <c r="G20" i="6"/>
  <c r="G19" i="6"/>
  <c r="G18" i="6"/>
  <c r="G17" i="6"/>
  <c r="G16" i="6"/>
  <c r="G15" i="6"/>
  <c r="G14" i="6"/>
  <c r="G13" i="6"/>
  <c r="G12" i="6"/>
  <c r="G11" i="6"/>
  <c r="G10" i="6"/>
  <c r="C21" i="6"/>
  <c r="C20" i="6"/>
  <c r="C19" i="6"/>
  <c r="C18" i="6"/>
  <c r="C17" i="6"/>
  <c r="B21" i="6"/>
  <c r="B20" i="6"/>
  <c r="B19" i="6"/>
  <c r="B18" i="6"/>
  <c r="B17" i="6"/>
  <c r="Z38" i="5"/>
  <c r="Z37" i="5"/>
  <c r="Z36" i="5"/>
  <c r="Z35" i="5"/>
  <c r="Z34" i="5"/>
  <c r="Z33" i="5"/>
  <c r="Z32" i="5"/>
  <c r="Z31" i="5"/>
  <c r="Z30" i="5"/>
  <c r="Z29" i="5"/>
  <c r="Z28" i="5"/>
  <c r="Z27" i="5"/>
  <c r="Y38" i="5"/>
  <c r="Y37" i="5"/>
  <c r="Y36" i="5"/>
  <c r="Y35" i="5"/>
  <c r="Y34" i="5"/>
  <c r="Y33" i="5"/>
  <c r="Y32" i="5"/>
  <c r="Y31" i="5"/>
  <c r="Y30" i="5"/>
  <c r="Y29" i="5"/>
  <c r="Y28" i="5"/>
  <c r="Y27" i="5"/>
  <c r="X38" i="5"/>
  <c r="X37" i="5"/>
  <c r="X36" i="5"/>
  <c r="X35" i="5"/>
  <c r="X34" i="5"/>
  <c r="X33" i="5"/>
  <c r="X32" i="5"/>
  <c r="X31" i="5"/>
  <c r="X30" i="5"/>
  <c r="X29" i="5"/>
  <c r="X28" i="5"/>
  <c r="X27" i="5"/>
  <c r="W38" i="5"/>
  <c r="W37" i="5"/>
  <c r="W36" i="5"/>
  <c r="W35" i="5"/>
  <c r="W34" i="5"/>
  <c r="W33" i="5"/>
  <c r="W32" i="5"/>
  <c r="W31" i="5"/>
  <c r="W30" i="5"/>
  <c r="W29" i="5"/>
  <c r="W28" i="5"/>
  <c r="W27" i="5"/>
  <c r="Q38" i="5"/>
  <c r="Q37" i="5"/>
  <c r="Q36" i="5"/>
  <c r="Q35" i="5"/>
  <c r="Q34" i="5"/>
  <c r="Q33" i="5"/>
  <c r="Q32" i="5"/>
  <c r="Q31" i="5"/>
  <c r="Q30" i="5"/>
  <c r="Q29" i="5"/>
  <c r="Q28" i="5"/>
  <c r="Q27" i="5"/>
  <c r="P38" i="5"/>
  <c r="P37" i="5"/>
  <c r="P36" i="5"/>
  <c r="P35" i="5"/>
  <c r="P34" i="5"/>
  <c r="P33" i="5"/>
  <c r="P32" i="5"/>
  <c r="P31" i="5"/>
  <c r="P30" i="5"/>
  <c r="P29" i="5"/>
  <c r="P28" i="5"/>
  <c r="P27" i="5"/>
  <c r="O38" i="5"/>
  <c r="O37" i="5"/>
  <c r="O36" i="5"/>
  <c r="O35" i="5"/>
  <c r="O34" i="5"/>
  <c r="O33" i="5"/>
  <c r="O32" i="5"/>
  <c r="O31" i="5"/>
  <c r="O30" i="5"/>
  <c r="O29" i="5"/>
  <c r="O28" i="5"/>
  <c r="O27" i="5"/>
  <c r="M38" i="5"/>
  <c r="M37" i="5"/>
  <c r="M36" i="5"/>
  <c r="M35" i="5"/>
  <c r="M34" i="5"/>
  <c r="M33" i="5"/>
  <c r="M32" i="5"/>
  <c r="M31" i="5"/>
  <c r="M30" i="5"/>
  <c r="M29" i="5"/>
  <c r="M28" i="5"/>
  <c r="M27" i="5"/>
  <c r="I38" i="5"/>
  <c r="I37" i="5"/>
  <c r="I36" i="5"/>
  <c r="I35" i="5"/>
  <c r="I34" i="5"/>
  <c r="H38" i="5"/>
  <c r="H37" i="5"/>
  <c r="H36" i="5"/>
  <c r="H35" i="5"/>
  <c r="H34" i="5"/>
  <c r="Z21" i="5"/>
  <c r="Y21" i="5"/>
  <c r="X21" i="5"/>
  <c r="W21" i="5"/>
  <c r="Z20" i="5"/>
  <c r="Y20" i="5"/>
  <c r="X20" i="5"/>
  <c r="W20" i="5"/>
  <c r="Z19" i="5"/>
  <c r="Y19" i="5"/>
  <c r="X19" i="5"/>
  <c r="W19" i="5"/>
  <c r="Z18" i="5"/>
  <c r="Y18" i="5"/>
  <c r="X18" i="5"/>
  <c r="W18" i="5"/>
  <c r="Z17" i="5"/>
  <c r="Y17" i="5"/>
  <c r="X17" i="5"/>
  <c r="W17" i="5"/>
  <c r="Z16" i="5"/>
  <c r="Y16" i="5"/>
  <c r="X16" i="5"/>
  <c r="W16" i="5"/>
  <c r="Z15" i="5"/>
  <c r="Y15" i="5"/>
  <c r="X15" i="5"/>
  <c r="W15" i="5"/>
  <c r="Z14" i="5"/>
  <c r="Y14" i="5"/>
  <c r="X14" i="5"/>
  <c r="W14" i="5"/>
  <c r="Z13" i="5"/>
  <c r="Y13" i="5"/>
  <c r="X13" i="5"/>
  <c r="W13" i="5"/>
  <c r="Z12" i="5"/>
  <c r="Y12" i="5"/>
  <c r="X12" i="5"/>
  <c r="W12" i="5"/>
  <c r="Z11" i="5"/>
  <c r="Y11" i="5"/>
  <c r="X11" i="5"/>
  <c r="W11" i="5"/>
  <c r="Z10" i="5"/>
  <c r="Y10" i="5"/>
  <c r="X10" i="5"/>
  <c r="W10" i="5"/>
  <c r="Q21" i="5"/>
  <c r="P21" i="5"/>
  <c r="O21" i="5"/>
  <c r="Q20" i="5"/>
  <c r="P20" i="5"/>
  <c r="O20" i="5"/>
  <c r="Q19" i="5"/>
  <c r="P19" i="5"/>
  <c r="O19" i="5"/>
  <c r="Q18" i="5"/>
  <c r="P18" i="5"/>
  <c r="O18" i="5"/>
  <c r="Q17" i="5"/>
  <c r="P17" i="5"/>
  <c r="O17" i="5"/>
  <c r="Q16" i="5"/>
  <c r="P16" i="5"/>
  <c r="O16" i="5"/>
  <c r="Q15" i="5"/>
  <c r="P15" i="5"/>
  <c r="O15" i="5"/>
  <c r="Q14" i="5"/>
  <c r="P14" i="5"/>
  <c r="O14" i="5"/>
  <c r="Q13" i="5"/>
  <c r="P13" i="5"/>
  <c r="O13" i="5"/>
  <c r="Q12" i="5"/>
  <c r="P12" i="5"/>
  <c r="O12" i="5"/>
  <c r="Q11" i="5"/>
  <c r="P11" i="5"/>
  <c r="O11" i="5"/>
  <c r="Q10" i="5"/>
  <c r="P10" i="5"/>
  <c r="O10" i="5"/>
  <c r="M21" i="5"/>
  <c r="M20" i="5"/>
  <c r="M19" i="5"/>
  <c r="M18" i="5"/>
  <c r="M17" i="5"/>
  <c r="M16" i="5"/>
  <c r="M15" i="5"/>
  <c r="M14" i="5"/>
  <c r="M13" i="5"/>
  <c r="M12" i="5"/>
  <c r="M11" i="5"/>
  <c r="M10" i="5"/>
  <c r="I21" i="5"/>
  <c r="I20" i="5"/>
  <c r="I19" i="5"/>
  <c r="I18" i="5"/>
  <c r="I17" i="5"/>
  <c r="H21" i="5"/>
  <c r="H20" i="5"/>
  <c r="H19" i="5"/>
  <c r="H18" i="5"/>
  <c r="H17" i="5"/>
  <c r="I10" i="7"/>
  <c r="J10" i="7" s="1"/>
  <c r="K10" i="7" s="1"/>
  <c r="M10" i="7" s="1"/>
  <c r="G11" i="7" s="1"/>
  <c r="I11" i="7" s="1"/>
  <c r="J11" i="7" s="1"/>
  <c r="K11" i="7" s="1"/>
  <c r="M11" i="7" s="1"/>
  <c r="G12" i="7" s="1"/>
  <c r="D11" i="7"/>
  <c r="D12" i="7" s="1"/>
  <c r="U10" i="1"/>
  <c r="H11" i="1" s="1"/>
  <c r="L10" i="1"/>
  <c r="M10" i="1" s="1"/>
  <c r="N10" i="1" s="1"/>
  <c r="P10" i="1" s="1"/>
  <c r="O10" i="1" s="1"/>
  <c r="O10" i="6" s="1"/>
  <c r="U27" i="1"/>
  <c r="H28" i="1" s="1"/>
  <c r="M28" i="3" s="1"/>
  <c r="L27" i="1"/>
  <c r="M27" i="1" s="1"/>
  <c r="N27" i="1" s="1"/>
  <c r="O27" i="1" s="1"/>
  <c r="P27" i="1" s="1"/>
  <c r="G45" i="1"/>
  <c r="H45" i="1" s="1"/>
  <c r="I45" i="1" s="1"/>
  <c r="L45" i="1" s="1"/>
  <c r="M45" i="1" s="1"/>
  <c r="N45" i="1" s="1"/>
  <c r="O45" i="1" s="1"/>
  <c r="P45" i="1" s="1"/>
  <c r="H44" i="1"/>
  <c r="K44" i="9" s="1"/>
  <c r="C47" i="1"/>
  <c r="F47" i="9" s="1"/>
  <c r="F44" i="9"/>
  <c r="C28" i="1"/>
  <c r="H10" i="4"/>
  <c r="D44" i="9"/>
  <c r="G27" i="5"/>
  <c r="F10" i="3"/>
  <c r="N55" i="9"/>
  <c r="M55" i="9"/>
  <c r="N54" i="9"/>
  <c r="M54" i="9"/>
  <c r="N53" i="9"/>
  <c r="M53" i="9"/>
  <c r="N52" i="9"/>
  <c r="M52" i="9"/>
  <c r="N51" i="9"/>
  <c r="M51" i="9"/>
  <c r="N50" i="9"/>
  <c r="M50" i="9"/>
  <c r="N49" i="9"/>
  <c r="M49" i="9"/>
  <c r="N48" i="9"/>
  <c r="M48" i="9"/>
  <c r="N47" i="9"/>
  <c r="M47" i="9"/>
  <c r="N46" i="9"/>
  <c r="M46" i="9"/>
  <c r="N45" i="9"/>
  <c r="M45" i="9"/>
  <c r="N44" i="9"/>
  <c r="M44" i="9"/>
  <c r="J44" i="9"/>
  <c r="I55" i="9"/>
  <c r="I54" i="9"/>
  <c r="I53" i="9"/>
  <c r="I52" i="9"/>
  <c r="I51" i="9"/>
  <c r="I50" i="9"/>
  <c r="I49" i="9"/>
  <c r="I48" i="9"/>
  <c r="I47" i="9"/>
  <c r="I46" i="9"/>
  <c r="I45" i="9"/>
  <c r="I44" i="9"/>
  <c r="G55" i="9"/>
  <c r="G54" i="9"/>
  <c r="G53" i="9"/>
  <c r="G52" i="9"/>
  <c r="G51" i="9"/>
  <c r="G50" i="9"/>
  <c r="G49" i="9"/>
  <c r="G48" i="9"/>
  <c r="G47" i="9"/>
  <c r="G46" i="9"/>
  <c r="G45" i="9"/>
  <c r="G44" i="9"/>
  <c r="F55" i="9"/>
  <c r="F54" i="9"/>
  <c r="F53" i="9"/>
  <c r="F52" i="9"/>
  <c r="F51" i="9"/>
  <c r="E55" i="9"/>
  <c r="E54" i="9"/>
  <c r="E53" i="9"/>
  <c r="E52" i="9"/>
  <c r="E51" i="9"/>
  <c r="E50" i="9"/>
  <c r="E49" i="9"/>
  <c r="E48" i="9"/>
  <c r="E47" i="9"/>
  <c r="E46" i="9"/>
  <c r="E45" i="9"/>
  <c r="E44" i="9"/>
  <c r="P4" i="9"/>
  <c r="P3" i="9"/>
  <c r="J2" i="9"/>
  <c r="Q1" i="3"/>
  <c r="G38" i="3"/>
  <c r="G37" i="3"/>
  <c r="G36" i="3"/>
  <c r="G35" i="3"/>
  <c r="G34" i="3"/>
  <c r="G33" i="3"/>
  <c r="G32" i="3"/>
  <c r="G31" i="3"/>
  <c r="G30" i="3"/>
  <c r="G29" i="3"/>
  <c r="G28" i="3"/>
  <c r="G27" i="3"/>
  <c r="G21" i="3"/>
  <c r="G20" i="3"/>
  <c r="G19" i="3"/>
  <c r="G18" i="3"/>
  <c r="G17" i="3"/>
  <c r="G16" i="3"/>
  <c r="G15" i="3"/>
  <c r="G14" i="3"/>
  <c r="G13" i="3"/>
  <c r="G12" i="3"/>
  <c r="G11" i="3"/>
  <c r="G10" i="3"/>
  <c r="G38" i="4"/>
  <c r="G37" i="4"/>
  <c r="G36" i="4"/>
  <c r="G35" i="4"/>
  <c r="G34" i="4"/>
  <c r="G33" i="4"/>
  <c r="G32" i="4"/>
  <c r="G31" i="4"/>
  <c r="G30" i="4"/>
  <c r="G29" i="4"/>
  <c r="G28" i="4"/>
  <c r="G27" i="4"/>
  <c r="G16" i="4"/>
  <c r="G15" i="4"/>
  <c r="G14" i="4"/>
  <c r="G13" i="4"/>
  <c r="G12" i="4"/>
  <c r="G11" i="4"/>
  <c r="G10" i="4"/>
  <c r="B38" i="6"/>
  <c r="B37" i="6"/>
  <c r="B36" i="6"/>
  <c r="B35" i="6"/>
  <c r="B34" i="6"/>
  <c r="B33" i="6"/>
  <c r="B32" i="6"/>
  <c r="B31" i="6"/>
  <c r="B30" i="6"/>
  <c r="B29" i="6"/>
  <c r="B28" i="6"/>
  <c r="C27" i="6"/>
  <c r="B27" i="6"/>
  <c r="F10" i="7"/>
  <c r="H55" i="9"/>
  <c r="H54" i="9"/>
  <c r="H53" i="9"/>
  <c r="H52" i="9"/>
  <c r="H51" i="9"/>
  <c r="E45" i="1"/>
  <c r="H45" i="9" s="1"/>
  <c r="K34" i="5"/>
  <c r="E27" i="1"/>
  <c r="K27" i="5" s="1"/>
  <c r="B16" i="6"/>
  <c r="B15" i="6"/>
  <c r="B14" i="6"/>
  <c r="B13" i="6"/>
  <c r="B12" i="6"/>
  <c r="B11" i="6"/>
  <c r="B10" i="6"/>
  <c r="I27" i="5"/>
  <c r="H33" i="5"/>
  <c r="H32" i="5"/>
  <c r="H31" i="5"/>
  <c r="H30" i="5"/>
  <c r="H29" i="5"/>
  <c r="H28" i="5"/>
  <c r="H27" i="5"/>
  <c r="H16" i="5"/>
  <c r="H15" i="5"/>
  <c r="H14" i="5"/>
  <c r="H13" i="5"/>
  <c r="H12" i="5"/>
  <c r="H11" i="5"/>
  <c r="H10" i="5"/>
  <c r="Z27" i="4"/>
  <c r="AB27" i="4" s="1"/>
  <c r="AE27" i="4" s="1"/>
  <c r="Q27" i="4"/>
  <c r="M10" i="3"/>
  <c r="D10" i="3" s="1"/>
  <c r="M27" i="4"/>
  <c r="D27" i="4" s="1"/>
  <c r="A27" i="4" s="1"/>
  <c r="M10" i="4"/>
  <c r="D10" i="4" s="1"/>
  <c r="H27" i="6"/>
  <c r="H10" i="6"/>
  <c r="N27" i="5"/>
  <c r="N10" i="5"/>
  <c r="E10" i="5" s="1"/>
  <c r="C10" i="5" s="1"/>
  <c r="F11" i="7" l="1"/>
  <c r="F45" i="9"/>
  <c r="A27" i="6"/>
  <c r="C11" i="1"/>
  <c r="C12" i="1" s="1"/>
  <c r="H12" i="3" s="1"/>
  <c r="F27" i="4"/>
  <c r="F27" i="3"/>
  <c r="H27" i="4"/>
  <c r="H27" i="3"/>
  <c r="K37" i="5"/>
  <c r="C10" i="6"/>
  <c r="C46" i="1"/>
  <c r="F46" i="9" s="1"/>
  <c r="H10" i="3"/>
  <c r="I10" i="5"/>
  <c r="E44" i="1"/>
  <c r="H44" i="9" s="1"/>
  <c r="E10" i="1"/>
  <c r="K10" i="5" s="1"/>
  <c r="I11" i="5"/>
  <c r="H28" i="3"/>
  <c r="C29" i="1"/>
  <c r="H29" i="3" s="1"/>
  <c r="H28" i="4"/>
  <c r="C28" i="6"/>
  <c r="E28" i="1"/>
  <c r="J28" i="4" s="1"/>
  <c r="I28" i="5"/>
  <c r="U11" i="1"/>
  <c r="H12" i="1" s="1"/>
  <c r="H11" i="6"/>
  <c r="K18" i="5"/>
  <c r="K35" i="5"/>
  <c r="I44" i="1"/>
  <c r="L44" i="1" s="1"/>
  <c r="M44" i="1" s="1"/>
  <c r="N44" i="1" s="1"/>
  <c r="O44" i="1" s="1"/>
  <c r="P44" i="1" s="1"/>
  <c r="Q44" i="1" s="1"/>
  <c r="K19" i="5"/>
  <c r="A10" i="6"/>
  <c r="K36" i="5"/>
  <c r="K20" i="5"/>
  <c r="K21" i="5"/>
  <c r="G10" i="5"/>
  <c r="K38" i="5"/>
  <c r="F10" i="4"/>
  <c r="I12" i="7"/>
  <c r="J12" i="7" s="1"/>
  <c r="K12" i="7" s="1"/>
  <c r="M12" i="7" s="1"/>
  <c r="G13" i="7" s="1"/>
  <c r="D13" i="7"/>
  <c r="D14" i="7" s="1"/>
  <c r="F12" i="7"/>
  <c r="L11" i="1"/>
  <c r="M11" i="1" s="1"/>
  <c r="N11" i="1" s="1"/>
  <c r="P11" i="1" s="1"/>
  <c r="O11" i="1" s="1"/>
  <c r="Q10" i="3"/>
  <c r="R10" i="3"/>
  <c r="S10" i="3"/>
  <c r="T10" i="3"/>
  <c r="U10" i="3"/>
  <c r="Z10" i="3"/>
  <c r="AB10" i="3" s="1"/>
  <c r="AE10" i="3" s="1"/>
  <c r="M11" i="3"/>
  <c r="U28" i="1"/>
  <c r="H29" i="1" s="1"/>
  <c r="M29" i="3" s="1"/>
  <c r="L28" i="1"/>
  <c r="M28" i="1" s="1"/>
  <c r="N28" i="1" s="1"/>
  <c r="O28" i="1" s="1"/>
  <c r="P28" i="1" s="1"/>
  <c r="Q27" i="3"/>
  <c r="Z27" i="3"/>
  <c r="AB27" i="3" s="1"/>
  <c r="AE27" i="3" s="1"/>
  <c r="U45" i="1"/>
  <c r="Q45" i="1"/>
  <c r="K45" i="9"/>
  <c r="J45" i="9"/>
  <c r="E47" i="1"/>
  <c r="H47" i="9" s="1"/>
  <c r="C49" i="1"/>
  <c r="J27" i="4"/>
  <c r="J27" i="3"/>
  <c r="E27" i="6"/>
  <c r="C13" i="1"/>
  <c r="E13" i="1" s="1"/>
  <c r="E12" i="1"/>
  <c r="J12" i="3" s="1"/>
  <c r="C12" i="6"/>
  <c r="H12" i="4"/>
  <c r="H11" i="4"/>
  <c r="C11" i="6"/>
  <c r="E11" i="1"/>
  <c r="E10" i="6"/>
  <c r="J10" i="3"/>
  <c r="J10" i="4"/>
  <c r="N11" i="5"/>
  <c r="E11" i="5" s="1"/>
  <c r="C11" i="5" s="1"/>
  <c r="Z10" i="4"/>
  <c r="AB10" i="4" s="1"/>
  <c r="U10" i="6"/>
  <c r="W10" i="6" s="1"/>
  <c r="Y10" i="6" s="1"/>
  <c r="Z10" i="6" s="1"/>
  <c r="AA10" i="6" s="1"/>
  <c r="R27" i="5"/>
  <c r="L27" i="6"/>
  <c r="S27" i="5"/>
  <c r="M27" i="6"/>
  <c r="AA27" i="5"/>
  <c r="U27" i="6"/>
  <c r="D28" i="3"/>
  <c r="A28" i="3" s="1"/>
  <c r="M11" i="4"/>
  <c r="D11" i="4" s="1"/>
  <c r="A11" i="4" s="1"/>
  <c r="Q10" i="4"/>
  <c r="R10" i="4"/>
  <c r="S10" i="4"/>
  <c r="R10" i="5"/>
  <c r="L10" i="6"/>
  <c r="T10" i="4"/>
  <c r="S10" i="5"/>
  <c r="M10" i="6"/>
  <c r="U10" i="4"/>
  <c r="T10" i="5"/>
  <c r="N10" i="6"/>
  <c r="U10" i="5"/>
  <c r="V10" i="5"/>
  <c r="P10" i="6"/>
  <c r="AA10" i="5"/>
  <c r="A10" i="4"/>
  <c r="N3" i="7"/>
  <c r="J2" i="7"/>
  <c r="F13" i="7" l="1"/>
  <c r="H13" i="4"/>
  <c r="C13" i="6"/>
  <c r="H11" i="3"/>
  <c r="I12" i="5"/>
  <c r="C48" i="1"/>
  <c r="F48" i="9" s="1"/>
  <c r="Z11" i="3"/>
  <c r="AB11" i="3" s="1"/>
  <c r="AE11" i="3" s="1"/>
  <c r="J12" i="4"/>
  <c r="E46" i="1"/>
  <c r="H46" i="9" s="1"/>
  <c r="H13" i="3"/>
  <c r="I13" i="5"/>
  <c r="Q11" i="3"/>
  <c r="U44" i="1"/>
  <c r="T44" i="1" s="1"/>
  <c r="G46" i="1" s="1"/>
  <c r="H46" i="1" s="1"/>
  <c r="I46" i="1" s="1"/>
  <c r="L46" i="1" s="1"/>
  <c r="M46" i="1" s="1"/>
  <c r="N46" i="1" s="1"/>
  <c r="O46" i="1" s="1"/>
  <c r="P46" i="1" s="1"/>
  <c r="C14" i="1"/>
  <c r="H14" i="3" s="1"/>
  <c r="J28" i="3"/>
  <c r="E28" i="6"/>
  <c r="K28" i="5"/>
  <c r="C30" i="1"/>
  <c r="E29" i="1"/>
  <c r="I29" i="5"/>
  <c r="H29" i="4"/>
  <c r="C29" i="6"/>
  <c r="K12" i="5"/>
  <c r="E12" i="6"/>
  <c r="L44" i="9"/>
  <c r="B44" i="9" s="1"/>
  <c r="A44" i="9" s="1"/>
  <c r="K17" i="5"/>
  <c r="I13" i="7"/>
  <c r="J13" i="7" s="1"/>
  <c r="K13" i="7" s="1"/>
  <c r="M13" i="7" s="1"/>
  <c r="G14" i="7" s="1"/>
  <c r="D15" i="7"/>
  <c r="F15" i="7" s="1"/>
  <c r="F14" i="7"/>
  <c r="R27" i="3"/>
  <c r="R27" i="4"/>
  <c r="V45" i="1"/>
  <c r="T45" i="1"/>
  <c r="G47" i="1" s="1"/>
  <c r="O44" i="9"/>
  <c r="L45" i="9"/>
  <c r="B45" i="9" s="1"/>
  <c r="A45" i="9" s="1"/>
  <c r="F49" i="9"/>
  <c r="E49" i="1"/>
  <c r="H49" i="9" s="1"/>
  <c r="K11" i="5"/>
  <c r="E11" i="6"/>
  <c r="J11" i="4"/>
  <c r="J11" i="3"/>
  <c r="K13" i="5"/>
  <c r="E13" i="6"/>
  <c r="J13" i="4"/>
  <c r="J13" i="3"/>
  <c r="I14" i="5"/>
  <c r="Z28" i="3"/>
  <c r="AB28" i="3" s="1"/>
  <c r="AE28" i="3" s="1"/>
  <c r="Q28" i="3"/>
  <c r="M28" i="4"/>
  <c r="D28" i="4" s="1"/>
  <c r="A28" i="4" s="1"/>
  <c r="H28" i="6"/>
  <c r="N28" i="5"/>
  <c r="U11" i="6"/>
  <c r="W11" i="6" s="1"/>
  <c r="Y11" i="6" s="1"/>
  <c r="Z11" i="6" s="1"/>
  <c r="AA11" i="6" s="1"/>
  <c r="AA11" i="5"/>
  <c r="Z11" i="4"/>
  <c r="R11" i="3"/>
  <c r="Q11" i="4"/>
  <c r="L11" i="6"/>
  <c r="R11" i="5"/>
  <c r="D4" i="7"/>
  <c r="C2" i="7"/>
  <c r="AE26" i="3"/>
  <c r="D26" i="3"/>
  <c r="A26" i="3"/>
  <c r="D25" i="3"/>
  <c r="A25" i="3"/>
  <c r="AE26" i="4"/>
  <c r="AB26" i="4"/>
  <c r="D26" i="4"/>
  <c r="A26" i="4"/>
  <c r="D25" i="4"/>
  <c r="A25" i="4"/>
  <c r="E48" i="1" l="1"/>
  <c r="H48" i="9" s="1"/>
  <c r="H14" i="4"/>
  <c r="C14" i="6"/>
  <c r="C15" i="1"/>
  <c r="C15" i="6" s="1"/>
  <c r="E14" i="1"/>
  <c r="V44" i="1"/>
  <c r="K29" i="5"/>
  <c r="J29" i="3"/>
  <c r="J29" i="4"/>
  <c r="E29" i="6"/>
  <c r="E30" i="1"/>
  <c r="C31" i="1"/>
  <c r="I30" i="5"/>
  <c r="H30" i="4"/>
  <c r="H30" i="3"/>
  <c r="C30" i="6"/>
  <c r="I14" i="7"/>
  <c r="J14" i="7" s="1"/>
  <c r="K14" i="7" s="1"/>
  <c r="M14" i="7" s="1"/>
  <c r="L12" i="1"/>
  <c r="M12" i="1" s="1"/>
  <c r="N12" i="1" s="1"/>
  <c r="P12" i="1" s="1"/>
  <c r="O12" i="1" s="1"/>
  <c r="U12" i="1"/>
  <c r="M12" i="3"/>
  <c r="N27" i="6"/>
  <c r="S27" i="3"/>
  <c r="S27" i="4"/>
  <c r="T27" i="5"/>
  <c r="U46" i="1"/>
  <c r="Q46" i="1"/>
  <c r="O45" i="9"/>
  <c r="H50" i="9"/>
  <c r="F50" i="9"/>
  <c r="K14" i="5"/>
  <c r="E14" i="6"/>
  <c r="J14" i="4"/>
  <c r="J14" i="3"/>
  <c r="E15" i="1"/>
  <c r="I15" i="5"/>
  <c r="H15" i="4"/>
  <c r="R28" i="3"/>
  <c r="Q28" i="4"/>
  <c r="L28" i="6"/>
  <c r="R28" i="5"/>
  <c r="Z28" i="4"/>
  <c r="AB28" i="4" s="1"/>
  <c r="AE28" i="4" s="1"/>
  <c r="U28" i="6"/>
  <c r="AA28" i="5"/>
  <c r="S11" i="3"/>
  <c r="R11" i="4"/>
  <c r="S11" i="5"/>
  <c r="M11" i="6"/>
  <c r="H12" i="6"/>
  <c r="N12" i="5"/>
  <c r="E12" i="5" s="1"/>
  <c r="C12" i="5" s="1"/>
  <c r="M12" i="4"/>
  <c r="D12" i="4" s="1"/>
  <c r="A12" i="4" s="1"/>
  <c r="AA26" i="6"/>
  <c r="Z26" i="6"/>
  <c r="Y26" i="6"/>
  <c r="AA25" i="6"/>
  <c r="Z25" i="6"/>
  <c r="Y25" i="6"/>
  <c r="W25" i="6"/>
  <c r="H26" i="6"/>
  <c r="E26" i="5"/>
  <c r="C26" i="5"/>
  <c r="B26" i="5"/>
  <c r="A26" i="5"/>
  <c r="E25" i="5"/>
  <c r="C25" i="5"/>
  <c r="B25" i="5"/>
  <c r="A25" i="5"/>
  <c r="E27" i="5"/>
  <c r="C27" i="5" s="1"/>
  <c r="B27" i="5" s="1"/>
  <c r="A27" i="5" s="1"/>
  <c r="H15" i="3" l="1"/>
  <c r="J30" i="4"/>
  <c r="K30" i="5"/>
  <c r="E30" i="6"/>
  <c r="J30" i="3"/>
  <c r="H31" i="3"/>
  <c r="I31" i="5"/>
  <c r="H31" i="4"/>
  <c r="E31" i="1"/>
  <c r="C31" i="6"/>
  <c r="G15" i="7"/>
  <c r="I15" i="7" s="1"/>
  <c r="J15" i="7" s="1"/>
  <c r="K15" i="7" s="1"/>
  <c r="M15" i="7" s="1"/>
  <c r="Z12" i="3"/>
  <c r="AB12" i="3" s="1"/>
  <c r="AE12" i="3" s="1"/>
  <c r="H13" i="1"/>
  <c r="Q12" i="3"/>
  <c r="U12" i="6"/>
  <c r="AA12" i="5"/>
  <c r="Z12" i="4"/>
  <c r="Q12" i="4"/>
  <c r="L12" i="6"/>
  <c r="R12" i="5"/>
  <c r="R12" i="3"/>
  <c r="D29" i="3"/>
  <c r="A29" i="3" s="1"/>
  <c r="L29" i="1"/>
  <c r="M29" i="1" s="1"/>
  <c r="N29" i="1" s="1"/>
  <c r="O29" i="1" s="1"/>
  <c r="P29" i="1" s="1"/>
  <c r="U29" i="1"/>
  <c r="H30" i="1" s="1"/>
  <c r="M30" i="3" s="1"/>
  <c r="T27" i="3"/>
  <c r="T27" i="4"/>
  <c r="O27" i="6"/>
  <c r="U27" i="5"/>
  <c r="V46" i="1"/>
  <c r="T46" i="1"/>
  <c r="G48" i="1" s="1"/>
  <c r="C16" i="6"/>
  <c r="I16" i="5"/>
  <c r="K15" i="5"/>
  <c r="E15" i="6"/>
  <c r="J15" i="4"/>
  <c r="J15" i="3"/>
  <c r="M29" i="4"/>
  <c r="D29" i="4" s="1"/>
  <c r="A29" i="4" s="1"/>
  <c r="H29" i="6"/>
  <c r="N29" i="5"/>
  <c r="S28" i="3"/>
  <c r="R28" i="4"/>
  <c r="M28" i="6"/>
  <c r="S28" i="5"/>
  <c r="U11" i="3"/>
  <c r="S11" i="4"/>
  <c r="T11" i="5"/>
  <c r="N11" i="6"/>
  <c r="I32" i="5" l="1"/>
  <c r="Z29" i="3"/>
  <c r="AB29" i="3" s="1"/>
  <c r="AE29" i="3" s="1"/>
  <c r="K31" i="5"/>
  <c r="J31" i="4"/>
  <c r="E31" i="6"/>
  <c r="J31" i="3"/>
  <c r="M13" i="3"/>
  <c r="U13" i="1"/>
  <c r="H14" i="1" s="1"/>
  <c r="L13" i="1"/>
  <c r="L13" i="6" s="1"/>
  <c r="N13" i="5"/>
  <c r="E13" i="5" s="1"/>
  <c r="C13" i="5" s="1"/>
  <c r="M13" i="4"/>
  <c r="D13" i="4" s="1"/>
  <c r="A13" i="4" s="1"/>
  <c r="H13" i="6"/>
  <c r="R12" i="4"/>
  <c r="M12" i="6"/>
  <c r="S12" i="5"/>
  <c r="S12" i="3"/>
  <c r="U13" i="6"/>
  <c r="Q29" i="3"/>
  <c r="U27" i="3"/>
  <c r="P27" i="6"/>
  <c r="U27" i="4"/>
  <c r="V27" i="5"/>
  <c r="H47" i="1"/>
  <c r="I47" i="1" s="1"/>
  <c r="L47" i="1" s="1"/>
  <c r="M47" i="1" s="1"/>
  <c r="N47" i="1" s="1"/>
  <c r="O47" i="1" s="1"/>
  <c r="P47" i="1" s="1"/>
  <c r="J46" i="9"/>
  <c r="K16" i="5"/>
  <c r="T28" i="3"/>
  <c r="S28" i="4"/>
  <c r="N28" i="6"/>
  <c r="T28" i="5"/>
  <c r="Z29" i="4"/>
  <c r="AB29" i="4" s="1"/>
  <c r="AE29" i="4" s="1"/>
  <c r="U29" i="6"/>
  <c r="AA29" i="5"/>
  <c r="R29" i="3"/>
  <c r="Q29" i="4"/>
  <c r="L29" i="6"/>
  <c r="R29" i="5"/>
  <c r="T11" i="3"/>
  <c r="V11" i="5"/>
  <c r="P11" i="6"/>
  <c r="U11" i="4"/>
  <c r="D11" i="3"/>
  <c r="A28" i="1"/>
  <c r="N4" i="7"/>
  <c r="R11" i="7"/>
  <c r="R13" i="5" l="1"/>
  <c r="I33" i="5"/>
  <c r="K32" i="5"/>
  <c r="M13" i="1"/>
  <c r="R13" i="4" s="1"/>
  <c r="Q13" i="3"/>
  <c r="Q13" i="4"/>
  <c r="Z13" i="3"/>
  <c r="AB13" i="3" s="1"/>
  <c r="AE13" i="3" s="1"/>
  <c r="AA13" i="5"/>
  <c r="Z13" i="4"/>
  <c r="N12" i="6"/>
  <c r="S12" i="4"/>
  <c r="T12" i="5"/>
  <c r="U12" i="3"/>
  <c r="D30" i="3"/>
  <c r="A30" i="3" s="1"/>
  <c r="U30" i="1"/>
  <c r="H31" i="1" s="1"/>
  <c r="M31" i="3" s="1"/>
  <c r="L30" i="1"/>
  <c r="M30" i="1" s="1"/>
  <c r="N30" i="1" s="1"/>
  <c r="O30" i="1" s="1"/>
  <c r="P30" i="1" s="1"/>
  <c r="U47" i="1"/>
  <c r="Q47" i="1"/>
  <c r="K46" i="9"/>
  <c r="J47" i="9"/>
  <c r="G28" i="5"/>
  <c r="F28" i="4"/>
  <c r="A28" i="6"/>
  <c r="F28" i="3"/>
  <c r="M30" i="4"/>
  <c r="D30" i="4" s="1"/>
  <c r="A30" i="4" s="1"/>
  <c r="H30" i="6"/>
  <c r="N30" i="5"/>
  <c r="S29" i="3"/>
  <c r="R29" i="4"/>
  <c r="M29" i="6"/>
  <c r="S29" i="5"/>
  <c r="U28" i="3"/>
  <c r="T28" i="4"/>
  <c r="O28" i="6"/>
  <c r="U28" i="5"/>
  <c r="T12" i="3"/>
  <c r="V12" i="5"/>
  <c r="U12" i="4"/>
  <c r="P12" i="6"/>
  <c r="T11" i="4"/>
  <c r="U11" i="5"/>
  <c r="O11" i="6"/>
  <c r="W27" i="6"/>
  <c r="B11" i="5"/>
  <c r="A11" i="5" s="1"/>
  <c r="B10" i="5"/>
  <c r="A10" i="5" s="1"/>
  <c r="A11" i="3"/>
  <c r="A10" i="3"/>
  <c r="E28" i="5"/>
  <c r="C28" i="5" s="1"/>
  <c r="B28" i="5" s="1"/>
  <c r="A28" i="5" s="1"/>
  <c r="AB11" i="4"/>
  <c r="A29" i="1"/>
  <c r="Z30" i="3" l="1"/>
  <c r="AB30" i="3" s="1"/>
  <c r="AE30" i="3" s="1"/>
  <c r="K33" i="5"/>
  <c r="L14" i="1"/>
  <c r="U14" i="1"/>
  <c r="H15" i="1" s="1"/>
  <c r="N14" i="5"/>
  <c r="E14" i="5" s="1"/>
  <c r="C14" i="5" s="1"/>
  <c r="H14" i="6"/>
  <c r="M14" i="4"/>
  <c r="D14" i="4" s="1"/>
  <c r="A14" i="4" s="1"/>
  <c r="M14" i="3"/>
  <c r="N13" i="1"/>
  <c r="R13" i="3"/>
  <c r="S13" i="5"/>
  <c r="M13" i="6"/>
  <c r="Q30" i="3"/>
  <c r="V47" i="1"/>
  <c r="T47" i="1"/>
  <c r="G49" i="1" s="1"/>
  <c r="K47" i="9"/>
  <c r="L46" i="9"/>
  <c r="B46" i="9" s="1"/>
  <c r="A46" i="9" s="1"/>
  <c r="F29" i="4"/>
  <c r="A29" i="6"/>
  <c r="G29" i="5"/>
  <c r="F29" i="3"/>
  <c r="V28" i="5"/>
  <c r="U28" i="4"/>
  <c r="P28" i="6"/>
  <c r="Z30" i="4"/>
  <c r="AB30" i="4" s="1"/>
  <c r="AE30" i="4" s="1"/>
  <c r="U30" i="6"/>
  <c r="AA30" i="5"/>
  <c r="R30" i="3"/>
  <c r="Q30" i="4"/>
  <c r="L30" i="6"/>
  <c r="R30" i="5"/>
  <c r="T29" i="3"/>
  <c r="S29" i="4"/>
  <c r="N29" i="6"/>
  <c r="T29" i="5"/>
  <c r="U12" i="5"/>
  <c r="T12" i="4"/>
  <c r="O12" i="6"/>
  <c r="Y27" i="6"/>
  <c r="Z27" i="6" s="1"/>
  <c r="AA27" i="6" s="1"/>
  <c r="AE11" i="4"/>
  <c r="W28" i="6"/>
  <c r="Y28" i="6" s="1"/>
  <c r="Z28" i="6" s="1"/>
  <c r="AA28" i="6" s="1"/>
  <c r="W12" i="6"/>
  <c r="Y12" i="6" s="1"/>
  <c r="Z12" i="6" s="1"/>
  <c r="AA12" i="6" s="1"/>
  <c r="A30" i="1"/>
  <c r="D12" i="3"/>
  <c r="A12" i="3" s="1"/>
  <c r="B12" i="5"/>
  <c r="A12" i="5" s="1"/>
  <c r="E29" i="5"/>
  <c r="C29" i="5" s="1"/>
  <c r="B29" i="5" s="1"/>
  <c r="A29" i="5" s="1"/>
  <c r="AA9" i="5"/>
  <c r="P13" i="1" l="1"/>
  <c r="S13" i="3"/>
  <c r="S13" i="4"/>
  <c r="N13" i="6"/>
  <c r="T13" i="5"/>
  <c r="U14" i="6"/>
  <c r="Z14" i="3"/>
  <c r="AB14" i="3" s="1"/>
  <c r="AE14" i="3" s="1"/>
  <c r="Z14" i="4"/>
  <c r="AA14" i="5"/>
  <c r="M14" i="1"/>
  <c r="Q14" i="3"/>
  <c r="Q14" i="4"/>
  <c r="R14" i="5"/>
  <c r="L14" i="6"/>
  <c r="D31" i="3"/>
  <c r="A31" i="3" s="1"/>
  <c r="L31" i="1"/>
  <c r="M31" i="1" s="1"/>
  <c r="N31" i="1" s="1"/>
  <c r="O31" i="1" s="1"/>
  <c r="P31" i="1" s="1"/>
  <c r="U31" i="1"/>
  <c r="O46" i="9"/>
  <c r="L47" i="9"/>
  <c r="B47" i="9" s="1"/>
  <c r="A47" i="9" s="1"/>
  <c r="A30" i="6"/>
  <c r="F30" i="3"/>
  <c r="G30" i="5"/>
  <c r="F30" i="4"/>
  <c r="M31" i="4"/>
  <c r="D31" i="4" s="1"/>
  <c r="A31" i="4" s="1"/>
  <c r="H31" i="6"/>
  <c r="N31" i="5"/>
  <c r="U29" i="3"/>
  <c r="T29" i="4"/>
  <c r="O29" i="6"/>
  <c r="U29" i="5"/>
  <c r="S30" i="3"/>
  <c r="R30" i="4"/>
  <c r="M30" i="6"/>
  <c r="S30" i="5"/>
  <c r="AB12" i="4"/>
  <c r="AE12" i="4" s="1"/>
  <c r="A31" i="1"/>
  <c r="E30" i="5"/>
  <c r="C30" i="5" s="1"/>
  <c r="B30" i="5" s="1"/>
  <c r="A30" i="5" s="1"/>
  <c r="D13" i="3"/>
  <c r="A13" i="3" s="1"/>
  <c r="B13" i="5"/>
  <c r="A13" i="5" s="1"/>
  <c r="Q1" i="4"/>
  <c r="U2" i="6"/>
  <c r="R1" i="5"/>
  <c r="AA4" i="6"/>
  <c r="AA3" i="6"/>
  <c r="Z4" i="6"/>
  <c r="Z3" i="6"/>
  <c r="W24" i="6"/>
  <c r="U26" i="6"/>
  <c r="P26" i="6"/>
  <c r="O26" i="6"/>
  <c r="N26" i="6"/>
  <c r="M26" i="6"/>
  <c r="L26" i="6"/>
  <c r="U25" i="6"/>
  <c r="P25" i="6"/>
  <c r="O25" i="6"/>
  <c r="N25" i="6"/>
  <c r="M25" i="6"/>
  <c r="L25" i="6"/>
  <c r="H25" i="6"/>
  <c r="U9" i="6"/>
  <c r="P9" i="6"/>
  <c r="O9" i="6"/>
  <c r="N9" i="6"/>
  <c r="M9" i="6"/>
  <c r="L9" i="6"/>
  <c r="H9" i="6"/>
  <c r="U8" i="6"/>
  <c r="P8" i="6"/>
  <c r="O8" i="6"/>
  <c r="N8" i="6"/>
  <c r="M8" i="6"/>
  <c r="L8" i="6"/>
  <c r="H8" i="6"/>
  <c r="N14" i="1" l="1"/>
  <c r="R14" i="3"/>
  <c r="S14" i="5"/>
  <c r="R14" i="4"/>
  <c r="M14" i="6"/>
  <c r="M15" i="3"/>
  <c r="U15" i="1"/>
  <c r="L15" i="1"/>
  <c r="M15" i="4"/>
  <c r="D15" i="4" s="1"/>
  <c r="A15" i="4" s="1"/>
  <c r="N15" i="5"/>
  <c r="E15" i="5" s="1"/>
  <c r="C15" i="5" s="1"/>
  <c r="H15" i="6"/>
  <c r="O13" i="1"/>
  <c r="U13" i="3"/>
  <c r="V13" i="5"/>
  <c r="U13" i="4"/>
  <c r="P13" i="6"/>
  <c r="Z31" i="3"/>
  <c r="AB31" i="3" s="1"/>
  <c r="AE31" i="3" s="1"/>
  <c r="M32" i="3"/>
  <c r="Q31" i="3"/>
  <c r="O47" i="9"/>
  <c r="A31" i="6"/>
  <c r="G31" i="5"/>
  <c r="F31" i="3"/>
  <c r="F31" i="4"/>
  <c r="T30" i="3"/>
  <c r="T30" i="5"/>
  <c r="N30" i="6"/>
  <c r="S30" i="4"/>
  <c r="U29" i="4"/>
  <c r="P29" i="6"/>
  <c r="V29" i="5"/>
  <c r="Z31" i="4"/>
  <c r="AB31" i="4" s="1"/>
  <c r="AE31" i="4" s="1"/>
  <c r="U31" i="6"/>
  <c r="AA31" i="5"/>
  <c r="R31" i="3"/>
  <c r="Q31" i="4"/>
  <c r="L31" i="6"/>
  <c r="R31" i="5"/>
  <c r="W30" i="6"/>
  <c r="Y30" i="6" s="1"/>
  <c r="Z30" i="6" s="1"/>
  <c r="AA30" i="6" s="1"/>
  <c r="W13" i="6"/>
  <c r="Y13" i="6" s="1"/>
  <c r="Z13" i="6" s="1"/>
  <c r="AA13" i="6" s="1"/>
  <c r="AB13" i="4"/>
  <c r="AE13" i="4" s="1"/>
  <c r="E31" i="5"/>
  <c r="C31" i="5" s="1"/>
  <c r="B31" i="5" s="1"/>
  <c r="A31" i="5" s="1"/>
  <c r="D14" i="3"/>
  <c r="A14" i="3" s="1"/>
  <c r="B14" i="5"/>
  <c r="A14" i="5" s="1"/>
  <c r="AA4" i="5"/>
  <c r="AA3" i="5"/>
  <c r="V4" i="5"/>
  <c r="V3" i="5"/>
  <c r="AA26" i="5"/>
  <c r="V26" i="5"/>
  <c r="U26" i="5"/>
  <c r="T26" i="5"/>
  <c r="S26" i="5"/>
  <c r="R26" i="5"/>
  <c r="AA25" i="5"/>
  <c r="V25" i="5"/>
  <c r="U25" i="5"/>
  <c r="T25" i="5"/>
  <c r="S25" i="5"/>
  <c r="R25" i="5"/>
  <c r="N25" i="5"/>
  <c r="A24" i="5"/>
  <c r="V9" i="5"/>
  <c r="U9" i="5"/>
  <c r="T9" i="5"/>
  <c r="S9" i="5"/>
  <c r="R9" i="5"/>
  <c r="AA8" i="5"/>
  <c r="V8" i="5"/>
  <c r="U8" i="5"/>
  <c r="T8" i="5"/>
  <c r="S8" i="5"/>
  <c r="R8" i="5"/>
  <c r="N8" i="5"/>
  <c r="T13" i="3" l="1"/>
  <c r="U13" i="5"/>
  <c r="T13" i="4"/>
  <c r="O13" i="6"/>
  <c r="M15" i="1"/>
  <c r="Q15" i="3"/>
  <c r="L15" i="6"/>
  <c r="R15" i="5"/>
  <c r="Q15" i="4"/>
  <c r="Z15" i="3"/>
  <c r="AB15" i="3" s="1"/>
  <c r="AE15" i="3" s="1"/>
  <c r="AA15" i="5"/>
  <c r="Z15" i="4"/>
  <c r="U15" i="6"/>
  <c r="P14" i="1"/>
  <c r="S14" i="4"/>
  <c r="S14" i="3"/>
  <c r="T14" i="5"/>
  <c r="N14" i="6"/>
  <c r="D32" i="3"/>
  <c r="A32" i="3" s="1"/>
  <c r="U32" i="1"/>
  <c r="H48" i="1"/>
  <c r="I48" i="1" s="1"/>
  <c r="L48" i="1" s="1"/>
  <c r="M48" i="1" s="1"/>
  <c r="N48" i="1" s="1"/>
  <c r="O48" i="1" s="1"/>
  <c r="P48" i="1" s="1"/>
  <c r="A32" i="6"/>
  <c r="F32" i="4"/>
  <c r="G32" i="5"/>
  <c r="F32" i="3"/>
  <c r="S31" i="3"/>
  <c r="R31" i="4"/>
  <c r="M31" i="6"/>
  <c r="S31" i="5"/>
  <c r="M32" i="4"/>
  <c r="D32" i="4" s="1"/>
  <c r="A32" i="4" s="1"/>
  <c r="H32" i="6"/>
  <c r="N32" i="5"/>
  <c r="E32" i="5" s="1"/>
  <c r="C32" i="5" s="1"/>
  <c r="B32" i="5" s="1"/>
  <c r="A32" i="5" s="1"/>
  <c r="U30" i="3"/>
  <c r="T30" i="4"/>
  <c r="O30" i="6"/>
  <c r="U30" i="5"/>
  <c r="W31" i="6"/>
  <c r="Y31" i="6" s="1"/>
  <c r="Z31" i="6" s="1"/>
  <c r="AA31" i="6" s="1"/>
  <c r="AB14" i="4"/>
  <c r="AE14" i="4" s="1"/>
  <c r="W14" i="6"/>
  <c r="Y14" i="6" s="1"/>
  <c r="Z14" i="6" s="1"/>
  <c r="AA14" i="6" s="1"/>
  <c r="N15" i="1" l="1"/>
  <c r="R15" i="3"/>
  <c r="S15" i="5"/>
  <c r="M15" i="6"/>
  <c r="R15" i="4"/>
  <c r="O14" i="1"/>
  <c r="U14" i="3"/>
  <c r="U14" i="4"/>
  <c r="P14" i="6"/>
  <c r="V14" i="5"/>
  <c r="M16" i="3"/>
  <c r="U16" i="1"/>
  <c r="M16" i="4"/>
  <c r="D16" i="4" s="1"/>
  <c r="A16" i="4" s="1"/>
  <c r="N16" i="5"/>
  <c r="E16" i="5" s="1"/>
  <c r="C16" i="5" s="1"/>
  <c r="H16" i="6"/>
  <c r="Z32" i="3"/>
  <c r="AB32" i="3" s="1"/>
  <c r="AE32" i="3" s="1"/>
  <c r="M33" i="3"/>
  <c r="Q32" i="3"/>
  <c r="U48" i="1"/>
  <c r="Q48" i="1"/>
  <c r="H49" i="1"/>
  <c r="I49" i="1" s="1"/>
  <c r="L49" i="1" s="1"/>
  <c r="M49" i="1" s="1"/>
  <c r="N49" i="1" s="1"/>
  <c r="O49" i="1" s="1"/>
  <c r="P49" i="1" s="1"/>
  <c r="J48" i="9"/>
  <c r="G33" i="5"/>
  <c r="F33" i="3"/>
  <c r="A33" i="6"/>
  <c r="F33" i="4"/>
  <c r="U30" i="4"/>
  <c r="P30" i="6"/>
  <c r="V30" i="5"/>
  <c r="Z32" i="4"/>
  <c r="AB32" i="4" s="1"/>
  <c r="AE32" i="4" s="1"/>
  <c r="U32" i="6"/>
  <c r="W32" i="6" s="1"/>
  <c r="Y32" i="6" s="1"/>
  <c r="Z32" i="6" s="1"/>
  <c r="AA32" i="6" s="1"/>
  <c r="AA32" i="5"/>
  <c r="R32" i="3"/>
  <c r="L32" i="6"/>
  <c r="Q32" i="4"/>
  <c r="R32" i="5"/>
  <c r="T31" i="3"/>
  <c r="S31" i="4"/>
  <c r="N31" i="6"/>
  <c r="T31" i="5"/>
  <c r="D15" i="3"/>
  <c r="A15" i="3" s="1"/>
  <c r="B15" i="5"/>
  <c r="A15" i="5" s="1"/>
  <c r="Z26" i="4"/>
  <c r="U26" i="4"/>
  <c r="T26" i="4"/>
  <c r="S26" i="4"/>
  <c r="R26" i="4"/>
  <c r="Q26" i="4"/>
  <c r="M26" i="4"/>
  <c r="Z25" i="4"/>
  <c r="U25" i="4"/>
  <c r="T25" i="4"/>
  <c r="S25" i="4"/>
  <c r="R25" i="4"/>
  <c r="Q25" i="4"/>
  <c r="M25" i="4"/>
  <c r="A24" i="4"/>
  <c r="Z9" i="4"/>
  <c r="U9" i="4"/>
  <c r="T9" i="4"/>
  <c r="S9" i="4"/>
  <c r="R9" i="4"/>
  <c r="Q9" i="4"/>
  <c r="AE8" i="4"/>
  <c r="AE25" i="4" s="1"/>
  <c r="AB8" i="4"/>
  <c r="AB25" i="4" s="1"/>
  <c r="Z8" i="4"/>
  <c r="U8" i="4"/>
  <c r="T8" i="4"/>
  <c r="S8" i="4"/>
  <c r="R8" i="4"/>
  <c r="Q8" i="4"/>
  <c r="M8" i="4"/>
  <c r="AA4" i="4"/>
  <c r="AA3" i="4"/>
  <c r="N17" i="5" l="1"/>
  <c r="H17" i="6"/>
  <c r="M17" i="3"/>
  <c r="D17" i="3" s="1"/>
  <c r="A17" i="3" s="1"/>
  <c r="U17" i="1"/>
  <c r="M17" i="4"/>
  <c r="D17" i="4" s="1"/>
  <c r="A17" i="4" s="1"/>
  <c r="Z16" i="3"/>
  <c r="AB16" i="3" s="1"/>
  <c r="AE16" i="3" s="1"/>
  <c r="U16" i="6"/>
  <c r="AA16" i="5"/>
  <c r="Z16" i="4"/>
  <c r="T14" i="3"/>
  <c r="T14" i="4"/>
  <c r="U14" i="5"/>
  <c r="O14" i="6"/>
  <c r="Q16" i="3"/>
  <c r="Q16" i="4"/>
  <c r="L16" i="6"/>
  <c r="R16" i="5"/>
  <c r="P15" i="1"/>
  <c r="S15" i="3"/>
  <c r="N15" i="6"/>
  <c r="T15" i="5"/>
  <c r="S15" i="4"/>
  <c r="D33" i="3"/>
  <c r="A33" i="3" s="1"/>
  <c r="U33" i="1"/>
  <c r="U49" i="1"/>
  <c r="Q49" i="1"/>
  <c r="V48" i="1"/>
  <c r="T48" i="1"/>
  <c r="K48" i="9"/>
  <c r="J49" i="9"/>
  <c r="G34" i="5"/>
  <c r="A34" i="6"/>
  <c r="F34" i="3"/>
  <c r="F34" i="4"/>
  <c r="U31" i="3"/>
  <c r="T31" i="4"/>
  <c r="O31" i="6"/>
  <c r="U31" i="5"/>
  <c r="M33" i="4"/>
  <c r="D33" i="4" s="1"/>
  <c r="A33" i="4" s="1"/>
  <c r="H33" i="6"/>
  <c r="N33" i="5"/>
  <c r="E33" i="5" s="1"/>
  <c r="C33" i="5" s="1"/>
  <c r="B33" i="5" s="1"/>
  <c r="A33" i="5" s="1"/>
  <c r="S32" i="3"/>
  <c r="R32" i="4"/>
  <c r="M32" i="6"/>
  <c r="S32" i="5"/>
  <c r="AE10" i="4"/>
  <c r="AB15" i="4"/>
  <c r="AE15" i="4" s="1"/>
  <c r="W15" i="6"/>
  <c r="Y15" i="6" s="1"/>
  <c r="Z15" i="6" s="1"/>
  <c r="AA15" i="6" s="1"/>
  <c r="Z26" i="3"/>
  <c r="Z25" i="3"/>
  <c r="U26" i="3"/>
  <c r="U25" i="3"/>
  <c r="T26" i="3"/>
  <c r="T25" i="3"/>
  <c r="S26" i="3"/>
  <c r="S25" i="3"/>
  <c r="R26" i="3"/>
  <c r="R25" i="3"/>
  <c r="Q26" i="3"/>
  <c r="Q25" i="3"/>
  <c r="M26" i="3"/>
  <c r="M25" i="3"/>
  <c r="Z9" i="3"/>
  <c r="Z8" i="3"/>
  <c r="U9" i="3"/>
  <c r="U8" i="3"/>
  <c r="T9" i="3"/>
  <c r="T8" i="3"/>
  <c r="S9" i="3"/>
  <c r="S8" i="3"/>
  <c r="R9" i="3"/>
  <c r="R8" i="3"/>
  <c r="Q9" i="3"/>
  <c r="Q8" i="3"/>
  <c r="M8" i="3"/>
  <c r="A24" i="3"/>
  <c r="AA4" i="3"/>
  <c r="AA3" i="3"/>
  <c r="AE8" i="3"/>
  <c r="AE25" i="3" s="1"/>
  <c r="AB8" i="3"/>
  <c r="AB25" i="3" s="1"/>
  <c r="E17" i="5" l="1"/>
  <c r="C17" i="5" s="1"/>
  <c r="B17" i="5" s="1"/>
  <c r="A17" i="5" s="1"/>
  <c r="R17" i="5"/>
  <c r="L17" i="6"/>
  <c r="Q17" i="4"/>
  <c r="Q17" i="3"/>
  <c r="U17" i="6"/>
  <c r="W17" i="6" s="1"/>
  <c r="Y17" i="6" s="1"/>
  <c r="Z17" i="6" s="1"/>
  <c r="AA17" i="6" s="1"/>
  <c r="Z17" i="3"/>
  <c r="AB17" i="3" s="1"/>
  <c r="AE17" i="3" s="1"/>
  <c r="Z17" i="4"/>
  <c r="AB17" i="4" s="1"/>
  <c r="AE17" i="4" s="1"/>
  <c r="AA17" i="5"/>
  <c r="O15" i="1"/>
  <c r="U15" i="3"/>
  <c r="U15" i="4"/>
  <c r="V15" i="5"/>
  <c r="P15" i="6"/>
  <c r="R16" i="3"/>
  <c r="M16" i="6"/>
  <c r="R16" i="4"/>
  <c r="S16" i="5"/>
  <c r="Z33" i="3"/>
  <c r="AB33" i="3" s="1"/>
  <c r="AE33" i="3" s="1"/>
  <c r="M34" i="3"/>
  <c r="Q33" i="3"/>
  <c r="V49" i="1"/>
  <c r="T49" i="1"/>
  <c r="K49" i="9"/>
  <c r="L48" i="9"/>
  <c r="B48" i="9" s="1"/>
  <c r="A48" i="9" s="1"/>
  <c r="A35" i="6"/>
  <c r="G35" i="5"/>
  <c r="F35" i="3"/>
  <c r="F35" i="4"/>
  <c r="R33" i="3"/>
  <c r="Q33" i="4"/>
  <c r="L33" i="6"/>
  <c r="R33" i="5"/>
  <c r="AA33" i="5"/>
  <c r="Z33" i="4"/>
  <c r="AB33" i="4" s="1"/>
  <c r="AE33" i="4" s="1"/>
  <c r="U33" i="6"/>
  <c r="W33" i="6" s="1"/>
  <c r="Y33" i="6" s="1"/>
  <c r="Z33" i="6" s="1"/>
  <c r="AA33" i="6" s="1"/>
  <c r="T32" i="3"/>
  <c r="S32" i="4"/>
  <c r="N32" i="6"/>
  <c r="T32" i="5"/>
  <c r="U31" i="4"/>
  <c r="P31" i="6"/>
  <c r="V31" i="5"/>
  <c r="D16" i="3"/>
  <c r="A16" i="3" s="1"/>
  <c r="B16" i="5"/>
  <c r="A16" i="5" s="1"/>
  <c r="N18" i="5" l="1"/>
  <c r="E18" i="5" s="1"/>
  <c r="C18" i="5" s="1"/>
  <c r="B18" i="5" s="1"/>
  <c r="A18" i="5" s="1"/>
  <c r="M18" i="3"/>
  <c r="D18" i="3" s="1"/>
  <c r="A18" i="3" s="1"/>
  <c r="U18" i="1"/>
  <c r="H18" i="6"/>
  <c r="M18" i="4"/>
  <c r="D18" i="4" s="1"/>
  <c r="A18" i="4" s="1"/>
  <c r="R17" i="3"/>
  <c r="M17" i="6"/>
  <c r="S17" i="5"/>
  <c r="R17" i="4"/>
  <c r="S16" i="3"/>
  <c r="T16" i="5"/>
  <c r="N16" i="6"/>
  <c r="S16" i="4"/>
  <c r="T15" i="3"/>
  <c r="T15" i="4"/>
  <c r="O15" i="6"/>
  <c r="U15" i="5"/>
  <c r="D34" i="3"/>
  <c r="A34" i="3" s="1"/>
  <c r="N34" i="5"/>
  <c r="E34" i="5" s="1"/>
  <c r="C34" i="5" s="1"/>
  <c r="B34" i="5" s="1"/>
  <c r="A34" i="5" s="1"/>
  <c r="M34" i="4"/>
  <c r="D34" i="4" s="1"/>
  <c r="A34" i="4" s="1"/>
  <c r="H34" i="6"/>
  <c r="U34" i="1"/>
  <c r="J51" i="9"/>
  <c r="L49" i="9"/>
  <c r="B49" i="9" s="1"/>
  <c r="A49" i="9" s="1"/>
  <c r="O48" i="9"/>
  <c r="G36" i="5"/>
  <c r="A36" i="6"/>
  <c r="F36" i="3"/>
  <c r="F36" i="4"/>
  <c r="U32" i="3"/>
  <c r="T32" i="4"/>
  <c r="O32" i="6"/>
  <c r="U32" i="5"/>
  <c r="S33" i="3"/>
  <c r="R33" i="4"/>
  <c r="M33" i="6"/>
  <c r="S33" i="5"/>
  <c r="AB16" i="4"/>
  <c r="AE16" i="4" s="1"/>
  <c r="W16" i="6"/>
  <c r="Y16" i="6" s="1"/>
  <c r="Z16" i="6" s="1"/>
  <c r="AA16" i="6" s="1"/>
  <c r="R18" i="5" l="1"/>
  <c r="Q18" i="4"/>
  <c r="Q18" i="3"/>
  <c r="L18" i="6"/>
  <c r="S17" i="3"/>
  <c r="S17" i="4"/>
  <c r="N17" i="6"/>
  <c r="T17" i="5"/>
  <c r="AA18" i="5"/>
  <c r="U18" i="6"/>
  <c r="W18" i="6" s="1"/>
  <c r="Y18" i="6" s="1"/>
  <c r="Z18" i="6" s="1"/>
  <c r="AA18" i="6" s="1"/>
  <c r="Z18" i="3"/>
  <c r="AB18" i="3" s="1"/>
  <c r="AE18" i="3" s="1"/>
  <c r="Z18" i="4"/>
  <c r="AB18" i="4" s="1"/>
  <c r="AE18" i="4" s="1"/>
  <c r="U16" i="3"/>
  <c r="U16" i="4"/>
  <c r="P16" i="6"/>
  <c r="V16" i="5"/>
  <c r="Q34" i="4"/>
  <c r="L34" i="6"/>
  <c r="R34" i="5"/>
  <c r="Q34" i="3"/>
  <c r="AA34" i="5"/>
  <c r="U34" i="6"/>
  <c r="W34" i="6" s="1"/>
  <c r="Y34" i="6" s="1"/>
  <c r="Z34" i="6" s="1"/>
  <c r="AA34" i="6" s="1"/>
  <c r="Z34" i="4"/>
  <c r="AB34" i="4" s="1"/>
  <c r="AE34" i="4" s="1"/>
  <c r="Z34" i="3"/>
  <c r="AB34" i="3" s="1"/>
  <c r="AE34" i="3" s="1"/>
  <c r="M35" i="3"/>
  <c r="K51" i="9"/>
  <c r="O49" i="9"/>
  <c r="F37" i="3"/>
  <c r="F37" i="4"/>
  <c r="G37" i="5"/>
  <c r="A37" i="6"/>
  <c r="T33" i="3"/>
  <c r="S33" i="4"/>
  <c r="N33" i="6"/>
  <c r="T33" i="5"/>
  <c r="U32" i="4"/>
  <c r="P32" i="6"/>
  <c r="V32" i="5"/>
  <c r="M19" i="3" l="1"/>
  <c r="D19" i="3" s="1"/>
  <c r="A19" i="3" s="1"/>
  <c r="N19" i="5"/>
  <c r="E19" i="5" s="1"/>
  <c r="C19" i="5" s="1"/>
  <c r="B19" i="5" s="1"/>
  <c r="A19" i="5" s="1"/>
  <c r="U19" i="1"/>
  <c r="H19" i="6"/>
  <c r="M19" i="4"/>
  <c r="D19" i="4" s="1"/>
  <c r="A19" i="4" s="1"/>
  <c r="P17" i="6"/>
  <c r="U17" i="3"/>
  <c r="V17" i="5"/>
  <c r="U17" i="4"/>
  <c r="R18" i="4"/>
  <c r="S18" i="5"/>
  <c r="M18" i="6"/>
  <c r="R18" i="3"/>
  <c r="T16" i="3"/>
  <c r="U16" i="5"/>
  <c r="T16" i="4"/>
  <c r="O16" i="6"/>
  <c r="N35" i="5"/>
  <c r="E35" i="5" s="1"/>
  <c r="C35" i="5" s="1"/>
  <c r="B35" i="5" s="1"/>
  <c r="A35" i="5" s="1"/>
  <c r="D35" i="3"/>
  <c r="A35" i="3" s="1"/>
  <c r="H35" i="6"/>
  <c r="M35" i="4"/>
  <c r="D35" i="4" s="1"/>
  <c r="A35" i="4" s="1"/>
  <c r="U35" i="1"/>
  <c r="R34" i="3"/>
  <c r="R34" i="4"/>
  <c r="M34" i="6"/>
  <c r="S34" i="5"/>
  <c r="L51" i="9"/>
  <c r="B51" i="9" s="1"/>
  <c r="A51" i="9" s="1"/>
  <c r="F38" i="3"/>
  <c r="F38" i="4"/>
  <c r="A38" i="6"/>
  <c r="G38" i="5"/>
  <c r="U33" i="3"/>
  <c r="T33" i="4"/>
  <c r="O33" i="6"/>
  <c r="U33" i="5"/>
  <c r="L19" i="6" l="1"/>
  <c r="R19" i="5"/>
  <c r="Q19" i="3"/>
  <c r="Q19" i="4"/>
  <c r="T17" i="4"/>
  <c r="T17" i="3"/>
  <c r="O17" i="6"/>
  <c r="U17" i="5"/>
  <c r="N18" i="6"/>
  <c r="S18" i="3"/>
  <c r="S18" i="4"/>
  <c r="T18" i="5"/>
  <c r="U19" i="6"/>
  <c r="W19" i="6" s="1"/>
  <c r="Y19" i="6" s="1"/>
  <c r="Z19" i="6" s="1"/>
  <c r="AA19" i="6" s="1"/>
  <c r="Z19" i="3"/>
  <c r="AB19" i="3" s="1"/>
  <c r="AE19" i="3" s="1"/>
  <c r="AA19" i="5"/>
  <c r="Z19" i="4"/>
  <c r="AB19" i="4" s="1"/>
  <c r="AE19" i="4" s="1"/>
  <c r="S34" i="4"/>
  <c r="T34" i="5"/>
  <c r="S34" i="3"/>
  <c r="N34" i="6"/>
  <c r="R35" i="5"/>
  <c r="Q35" i="4"/>
  <c r="L35" i="6"/>
  <c r="Q35" i="3"/>
  <c r="U35" i="6"/>
  <c r="W35" i="6" s="1"/>
  <c r="Y35" i="6" s="1"/>
  <c r="Z35" i="6" s="1"/>
  <c r="AA35" i="6" s="1"/>
  <c r="AA35" i="5"/>
  <c r="Z35" i="3"/>
  <c r="AB35" i="3" s="1"/>
  <c r="AE35" i="3" s="1"/>
  <c r="M36" i="3"/>
  <c r="Z35" i="4"/>
  <c r="AB35" i="4" s="1"/>
  <c r="AE35" i="4" s="1"/>
  <c r="O51" i="9"/>
  <c r="J50" i="9"/>
  <c r="U33" i="4"/>
  <c r="P33" i="6"/>
  <c r="V33" i="5"/>
  <c r="U18" i="3" l="1"/>
  <c r="P18" i="6"/>
  <c r="U18" i="4"/>
  <c r="V18" i="5"/>
  <c r="H20" i="6"/>
  <c r="M20" i="3"/>
  <c r="D20" i="3" s="1"/>
  <c r="A20" i="3" s="1"/>
  <c r="U20" i="1"/>
  <c r="M20" i="4"/>
  <c r="D20" i="4" s="1"/>
  <c r="A20" i="4" s="1"/>
  <c r="N20" i="5"/>
  <c r="E20" i="5" s="1"/>
  <c r="C20" i="5" s="1"/>
  <c r="B20" i="5" s="1"/>
  <c r="A20" i="5" s="1"/>
  <c r="R19" i="3"/>
  <c r="M19" i="6"/>
  <c r="R19" i="4"/>
  <c r="S19" i="5"/>
  <c r="M35" i="6"/>
  <c r="R35" i="3"/>
  <c r="S35" i="5"/>
  <c r="R35" i="4"/>
  <c r="H36" i="6"/>
  <c r="U36" i="1"/>
  <c r="D36" i="3"/>
  <c r="A36" i="3" s="1"/>
  <c r="N36" i="5"/>
  <c r="E36" i="5" s="1"/>
  <c r="C36" i="5" s="1"/>
  <c r="B36" i="5" s="1"/>
  <c r="A36" i="5" s="1"/>
  <c r="M36" i="4"/>
  <c r="D36" i="4" s="1"/>
  <c r="A36" i="4" s="1"/>
  <c r="T34" i="4"/>
  <c r="U34" i="5"/>
  <c r="O34" i="6"/>
  <c r="T34" i="3"/>
  <c r="U51" i="1"/>
  <c r="K50" i="9"/>
  <c r="W29" i="6"/>
  <c r="Y29" i="6" s="1"/>
  <c r="Z29" i="6" s="1"/>
  <c r="AA29" i="6" s="1"/>
  <c r="Z20" i="3" l="1"/>
  <c r="AB20" i="3" s="1"/>
  <c r="AE20" i="3" s="1"/>
  <c r="U20" i="6"/>
  <c r="W20" i="6" s="1"/>
  <c r="Y20" i="6" s="1"/>
  <c r="Z20" i="6" s="1"/>
  <c r="AA20" i="6" s="1"/>
  <c r="Z20" i="4"/>
  <c r="AB20" i="4" s="1"/>
  <c r="AE20" i="4" s="1"/>
  <c r="AA20" i="5"/>
  <c r="Q20" i="3"/>
  <c r="L20" i="6"/>
  <c r="R20" i="5"/>
  <c r="Q20" i="4"/>
  <c r="T19" i="5"/>
  <c r="N19" i="6"/>
  <c r="S19" i="4"/>
  <c r="S19" i="3"/>
  <c r="T18" i="4"/>
  <c r="T18" i="3"/>
  <c r="U18" i="5"/>
  <c r="O18" i="6"/>
  <c r="U34" i="3"/>
  <c r="U34" i="4"/>
  <c r="P34" i="6"/>
  <c r="V34" i="5"/>
  <c r="S35" i="4"/>
  <c r="N35" i="6"/>
  <c r="T35" i="5"/>
  <c r="S35" i="3"/>
  <c r="Q36" i="3"/>
  <c r="L36" i="6"/>
  <c r="Q36" i="4"/>
  <c r="R36" i="5"/>
  <c r="M37" i="3"/>
  <c r="AA36" i="5"/>
  <c r="Z36" i="4"/>
  <c r="AB36" i="4" s="1"/>
  <c r="AE36" i="4" s="1"/>
  <c r="U36" i="6"/>
  <c r="W36" i="6" s="1"/>
  <c r="Y36" i="6" s="1"/>
  <c r="Z36" i="6" s="1"/>
  <c r="AA36" i="6" s="1"/>
  <c r="Z36" i="3"/>
  <c r="AB36" i="3" s="1"/>
  <c r="AE36" i="3" s="1"/>
  <c r="J52" i="9"/>
  <c r="T51" i="1"/>
  <c r="V51" i="1"/>
  <c r="L50" i="9"/>
  <c r="B50" i="9" s="1"/>
  <c r="A50" i="9" s="1"/>
  <c r="A45" i="1"/>
  <c r="S20" i="5" l="1"/>
  <c r="R20" i="3"/>
  <c r="R20" i="4"/>
  <c r="M20" i="6"/>
  <c r="V19" i="5"/>
  <c r="U19" i="4"/>
  <c r="P19" i="6"/>
  <c r="U19" i="3"/>
  <c r="M21" i="3"/>
  <c r="D21" i="3" s="1"/>
  <c r="A21" i="3" s="1"/>
  <c r="M21" i="4"/>
  <c r="D21" i="4" s="1"/>
  <c r="A21" i="4" s="1"/>
  <c r="H21" i="6"/>
  <c r="N21" i="5"/>
  <c r="E21" i="5" s="1"/>
  <c r="C21" i="5" s="1"/>
  <c r="B21" i="5" s="1"/>
  <c r="A21" i="5" s="1"/>
  <c r="U21" i="1"/>
  <c r="R36" i="4"/>
  <c r="R36" i="3"/>
  <c r="S36" i="5"/>
  <c r="M36" i="6"/>
  <c r="T35" i="3"/>
  <c r="T35" i="4"/>
  <c r="O35" i="6"/>
  <c r="U35" i="5"/>
  <c r="D37" i="3"/>
  <c r="A37" i="3" s="1"/>
  <c r="N37" i="5"/>
  <c r="E37" i="5" s="1"/>
  <c r="C37" i="5" s="1"/>
  <c r="B37" i="5" s="1"/>
  <c r="A37" i="5" s="1"/>
  <c r="H37" i="6"/>
  <c r="M37" i="4"/>
  <c r="D37" i="4" s="1"/>
  <c r="A37" i="4" s="1"/>
  <c r="U37" i="1"/>
  <c r="J53" i="9"/>
  <c r="K52" i="9"/>
  <c r="O50" i="9"/>
  <c r="A46" i="1"/>
  <c r="D45" i="9"/>
  <c r="A11" i="1"/>
  <c r="T19" i="3" l="1"/>
  <c r="O19" i="6"/>
  <c r="U19" i="5"/>
  <c r="T19" i="4"/>
  <c r="AA21" i="5"/>
  <c r="Z21" i="4"/>
  <c r="AB21" i="4" s="1"/>
  <c r="AE21" i="4" s="1"/>
  <c r="U21" i="6"/>
  <c r="W21" i="6" s="1"/>
  <c r="Y21" i="6" s="1"/>
  <c r="Z21" i="6" s="1"/>
  <c r="AA21" i="6" s="1"/>
  <c r="Z21" i="3"/>
  <c r="AB21" i="3" s="1"/>
  <c r="AE21" i="3" s="1"/>
  <c r="S20" i="4"/>
  <c r="T20" i="5"/>
  <c r="N20" i="6"/>
  <c r="S20" i="3"/>
  <c r="Q21" i="3"/>
  <c r="Q21" i="4"/>
  <c r="L21" i="6"/>
  <c r="R21" i="5"/>
  <c r="U35" i="3"/>
  <c r="V35" i="5"/>
  <c r="U35" i="4"/>
  <c r="P35" i="6"/>
  <c r="L37" i="6"/>
  <c r="R37" i="5"/>
  <c r="Q37" i="3"/>
  <c r="Q37" i="4"/>
  <c r="Z37" i="3"/>
  <c r="AB37" i="3" s="1"/>
  <c r="AE37" i="3" s="1"/>
  <c r="M38" i="3"/>
  <c r="Z37" i="4"/>
  <c r="AB37" i="4" s="1"/>
  <c r="AE37" i="4" s="1"/>
  <c r="AA37" i="5"/>
  <c r="U37" i="6"/>
  <c r="W37" i="6" s="1"/>
  <c r="Y37" i="6" s="1"/>
  <c r="Z37" i="6" s="1"/>
  <c r="AA37" i="6" s="1"/>
  <c r="N36" i="6"/>
  <c r="S36" i="3"/>
  <c r="S36" i="4"/>
  <c r="T36" i="5"/>
  <c r="K53" i="9"/>
  <c r="L52" i="9"/>
  <c r="B52" i="9" s="1"/>
  <c r="A52" i="9" s="1"/>
  <c r="A47" i="1"/>
  <c r="D46" i="9"/>
  <c r="F11" i="3"/>
  <c r="G11" i="5"/>
  <c r="A11" i="6"/>
  <c r="F11" i="4"/>
  <c r="A12" i="1"/>
  <c r="V20" i="5" l="1"/>
  <c r="P20" i="6"/>
  <c r="U20" i="4"/>
  <c r="U20" i="3"/>
  <c r="S21" i="5"/>
  <c r="R21" i="3"/>
  <c r="R21" i="4"/>
  <c r="M21" i="6"/>
  <c r="D38" i="3"/>
  <c r="A38" i="3" s="1"/>
  <c r="U38" i="1"/>
  <c r="N38" i="5"/>
  <c r="E38" i="5" s="1"/>
  <c r="C38" i="5" s="1"/>
  <c r="B38" i="5" s="1"/>
  <c r="A38" i="5" s="1"/>
  <c r="M38" i="4"/>
  <c r="D38" i="4" s="1"/>
  <c r="A38" i="4" s="1"/>
  <c r="H38" i="6"/>
  <c r="S37" i="5"/>
  <c r="R37" i="3"/>
  <c r="M37" i="6"/>
  <c r="R37" i="4"/>
  <c r="T36" i="4"/>
  <c r="O36" i="6"/>
  <c r="U36" i="5"/>
  <c r="T36" i="3"/>
  <c r="O52" i="9"/>
  <c r="L53" i="9"/>
  <c r="B53" i="9" s="1"/>
  <c r="A53" i="9" s="1"/>
  <c r="A48" i="1"/>
  <c r="D47" i="9"/>
  <c r="A12" i="6"/>
  <c r="F12" i="4"/>
  <c r="F12" i="3"/>
  <c r="G12" i="5"/>
  <c r="A13" i="1"/>
  <c r="N21" i="6" l="1"/>
  <c r="S21" i="4"/>
  <c r="T21" i="5"/>
  <c r="S21" i="3"/>
  <c r="U20" i="5"/>
  <c r="O20" i="6"/>
  <c r="T20" i="4"/>
  <c r="T20" i="3"/>
  <c r="U38" i="6"/>
  <c r="W38" i="6" s="1"/>
  <c r="Y38" i="6" s="1"/>
  <c r="Z38" i="6" s="1"/>
  <c r="AA38" i="6" s="1"/>
  <c r="Z38" i="3"/>
  <c r="AB38" i="3" s="1"/>
  <c r="AE38" i="3" s="1"/>
  <c r="Z38" i="4"/>
  <c r="AB38" i="4" s="1"/>
  <c r="AE38" i="4" s="1"/>
  <c r="AA38" i="5"/>
  <c r="S37" i="4"/>
  <c r="T37" i="5"/>
  <c r="N37" i="6"/>
  <c r="S37" i="3"/>
  <c r="P36" i="6"/>
  <c r="U36" i="4"/>
  <c r="V36" i="5"/>
  <c r="U36" i="3"/>
  <c r="Q38" i="3"/>
  <c r="R38" i="5"/>
  <c r="Q38" i="4"/>
  <c r="L38" i="6"/>
  <c r="U52" i="1"/>
  <c r="O53" i="9"/>
  <c r="A49" i="1"/>
  <c r="D48" i="9"/>
  <c r="A13" i="6"/>
  <c r="G13" i="5"/>
  <c r="F13" i="4"/>
  <c r="F13" i="3"/>
  <c r="A14" i="1"/>
  <c r="U21" i="4" l="1"/>
  <c r="U21" i="3"/>
  <c r="P21" i="6"/>
  <c r="V21" i="5"/>
  <c r="U37" i="5"/>
  <c r="T37" i="3"/>
  <c r="O37" i="6"/>
  <c r="T37" i="4"/>
  <c r="M38" i="6"/>
  <c r="R38" i="4"/>
  <c r="S38" i="5"/>
  <c r="R38" i="3"/>
  <c r="U53" i="1"/>
  <c r="V52" i="1"/>
  <c r="T52" i="1"/>
  <c r="D49" i="9"/>
  <c r="G14" i="5"/>
  <c r="F14" i="4"/>
  <c r="F14" i="3"/>
  <c r="A14" i="6"/>
  <c r="A15" i="1"/>
  <c r="U21" i="5" l="1"/>
  <c r="T21" i="4"/>
  <c r="T21" i="3"/>
  <c r="O21" i="6"/>
  <c r="S38" i="3"/>
  <c r="S38" i="4"/>
  <c r="N38" i="6"/>
  <c r="T38" i="5"/>
  <c r="P37" i="6"/>
  <c r="U37" i="4"/>
  <c r="V37" i="5"/>
  <c r="U37" i="3"/>
  <c r="J54" i="9"/>
  <c r="V53" i="1"/>
  <c r="T53" i="1"/>
  <c r="D50" i="9"/>
  <c r="G15" i="5"/>
  <c r="F15" i="4"/>
  <c r="A15" i="6"/>
  <c r="F15" i="3"/>
  <c r="T38" i="3" l="1"/>
  <c r="T38" i="4"/>
  <c r="O38" i="6"/>
  <c r="U38" i="5"/>
  <c r="J55" i="9"/>
  <c r="K54" i="9"/>
  <c r="D51" i="9"/>
  <c r="A16" i="6"/>
  <c r="F16" i="4"/>
  <c r="F16" i="3"/>
  <c r="G16" i="5"/>
  <c r="V38" i="5" l="1"/>
  <c r="U38" i="4"/>
  <c r="P38" i="6"/>
  <c r="U38" i="3"/>
  <c r="L54" i="9"/>
  <c r="B54" i="9" s="1"/>
  <c r="A54" i="9" s="1"/>
  <c r="K55" i="9"/>
  <c r="D52" i="9"/>
  <c r="A17" i="6"/>
  <c r="G17" i="5"/>
  <c r="F17" i="4"/>
  <c r="F17" i="3"/>
  <c r="L55" i="9" l="1"/>
  <c r="B55" i="9" s="1"/>
  <c r="A55" i="9" s="1"/>
  <c r="O54" i="9"/>
  <c r="D53" i="9"/>
  <c r="A18" i="6"/>
  <c r="F18" i="4"/>
  <c r="G18" i="5"/>
  <c r="F18" i="3"/>
  <c r="U54" i="1" l="1"/>
  <c r="O55" i="9"/>
  <c r="D55" i="9"/>
  <c r="D54" i="9"/>
  <c r="F19" i="4"/>
  <c r="F19" i="3"/>
  <c r="G19" i="5"/>
  <c r="A19" i="6"/>
  <c r="U55" i="1" l="1"/>
  <c r="T54" i="1"/>
  <c r="V54" i="1"/>
  <c r="F20" i="4"/>
  <c r="F20" i="3"/>
  <c r="G20" i="5"/>
  <c r="A20" i="6"/>
  <c r="T55" i="1" l="1"/>
  <c r="V55" i="1"/>
  <c r="F21" i="4"/>
  <c r="F21" i="3"/>
  <c r="G21" i="5"/>
  <c r="A21" i="6"/>
</calcChain>
</file>

<file path=xl/sharedStrings.xml><?xml version="1.0" encoding="utf-8"?>
<sst xmlns="http://schemas.openxmlformats.org/spreadsheetml/2006/main" count="538" uniqueCount="163">
  <si>
    <t>上海民生輪船有限公司</t>
  </si>
  <si>
    <t>日本総代理店：</t>
  </si>
  <si>
    <t>三井倉庫株式会社</t>
  </si>
  <si>
    <t>Update：</t>
  </si>
  <si>
    <t>Mitsui-Soko Co.,Ltd.</t>
  </si>
  <si>
    <t>Version：</t>
  </si>
  <si>
    <t>WEEK</t>
  </si>
  <si>
    <t>VESSEL</t>
  </si>
  <si>
    <t>VOYAGE</t>
  </si>
  <si>
    <t>上海</t>
  </si>
  <si>
    <t>中関</t>
  </si>
  <si>
    <t>水島</t>
  </si>
  <si>
    <t>福山</t>
  </si>
  <si>
    <t>広島（出島）</t>
  </si>
  <si>
    <t>火/TUE</t>
  </si>
  <si>
    <t>木/THU</t>
  </si>
  <si>
    <t>金/FRI</t>
  </si>
  <si>
    <t>土/SAT</t>
  </si>
  <si>
    <t>高松</t>
  </si>
  <si>
    <t>岩国</t>
  </si>
  <si>
    <t>水/WED</t>
  </si>
  <si>
    <t>着日注意</t>
  </si>
  <si>
    <t>↓</t>
  </si>
  <si>
    <t>天津新港</t>
  </si>
  <si>
    <t>大連</t>
  </si>
  <si>
    <t>青島</t>
  </si>
  <si>
    <t>伊万里</t>
  </si>
  <si>
    <t>日-月</t>
  </si>
  <si>
    <t>月/MON</t>
  </si>
  <si>
    <t>※</t>
  </si>
  <si>
    <t>スケジュール</t>
  </si>
  <si>
    <t>スケジュール、日本寄港ローテーションに関してはバース状況等により変更の可能性があります</t>
  </si>
  <si>
    <t>CY CUT</t>
  </si>
  <si>
    <t>DOC CUT</t>
  </si>
  <si>
    <t>トランシップ</t>
  </si>
  <si>
    <t>上海トランシップにて長江流域・連雲港・台湾向け、大連トランシップにて秦皇島向けサービスがあります。</t>
  </si>
  <si>
    <t>ホームページ</t>
  </si>
  <si>
    <t>中国着岸バース</t>
  </si>
  <si>
    <r>
      <rPr>
        <sz val="11"/>
        <color theme="1"/>
        <rFont val="Yu Mincho"/>
        <family val="1"/>
      </rPr>
      <t>上海</t>
    </r>
    <r>
      <rPr>
        <sz val="11"/>
        <color theme="1"/>
        <rFont val="Yu Mincho"/>
        <family val="1"/>
      </rPr>
      <t xml:space="preserve"> : </t>
    </r>
    <r>
      <rPr>
        <sz val="11"/>
        <color theme="1"/>
        <rFont val="Yu Mincho"/>
        <family val="1"/>
      </rPr>
      <t>外高橋二期</t>
    </r>
    <r>
      <rPr>
        <sz val="11"/>
        <color theme="1"/>
        <rFont val="Yu Mincho"/>
        <family val="1"/>
      </rPr>
      <t>(WAIGAOQIAO 2)</t>
    </r>
    <r>
      <rPr>
        <sz val="11"/>
        <color theme="1"/>
        <rFont val="Yu Mincho"/>
        <family val="1"/>
      </rPr>
      <t>、</t>
    </r>
    <r>
      <rPr>
        <sz val="11"/>
        <color theme="1"/>
        <rFont val="Yu Mincho"/>
        <family val="1"/>
      </rPr>
      <t xml:space="preserve">  </t>
    </r>
    <r>
      <rPr>
        <sz val="11"/>
        <color theme="1"/>
        <rFont val="Yu Mincho"/>
        <family val="1"/>
      </rPr>
      <t>大連</t>
    </r>
    <r>
      <rPr>
        <sz val="11"/>
        <color theme="1"/>
        <rFont val="Yu Mincho"/>
        <family val="1"/>
      </rPr>
      <t xml:space="preserve"> :  </t>
    </r>
    <r>
      <rPr>
        <sz val="11"/>
        <color theme="1"/>
        <rFont val="Yu Mincho"/>
        <family val="1"/>
      </rPr>
      <t>大連コンテナターミナル</t>
    </r>
    <r>
      <rPr>
        <sz val="11"/>
        <color theme="1"/>
        <rFont val="Yu Mincho"/>
        <family val="1"/>
      </rPr>
      <t>(DCT)</t>
    </r>
    <r>
      <rPr>
        <sz val="11"/>
        <color theme="1"/>
        <rFont val="Yu Mincho"/>
        <family val="1"/>
      </rPr>
      <t>、　青島</t>
    </r>
    <r>
      <rPr>
        <sz val="11"/>
        <color theme="1"/>
        <rFont val="Yu Mincho"/>
        <family val="1"/>
      </rPr>
      <t xml:space="preserve"> : </t>
    </r>
    <r>
      <rPr>
        <sz val="11"/>
        <color theme="1"/>
        <rFont val="Yu Mincho"/>
        <family val="1"/>
      </rPr>
      <t>青島前湾</t>
    </r>
    <r>
      <rPr>
        <sz val="11"/>
        <color theme="1"/>
        <rFont val="Yu Mincho"/>
        <family val="1"/>
      </rPr>
      <t>(QIANWAN)</t>
    </r>
    <r>
      <rPr>
        <sz val="11"/>
        <color theme="1"/>
        <rFont val="Yu Mincho"/>
        <family val="1"/>
      </rPr>
      <t>コンテナターミナル</t>
    </r>
    <r>
      <rPr>
        <sz val="11"/>
        <color theme="1"/>
        <rFont val="Yu Mincho"/>
        <family val="1"/>
      </rPr>
      <t xml:space="preserve">, </t>
    </r>
    <r>
      <rPr>
        <sz val="11"/>
        <color theme="1"/>
        <rFont val="Yu Mincho"/>
        <family val="1"/>
      </rPr>
      <t>天津新港</t>
    </r>
    <r>
      <rPr>
        <sz val="11"/>
        <color theme="1"/>
        <rFont val="Yu Mincho"/>
        <family val="1"/>
      </rPr>
      <t>:</t>
    </r>
    <r>
      <rPr>
        <sz val="11"/>
        <color theme="1"/>
        <rFont val="Yu Mincho"/>
        <family val="1"/>
      </rPr>
      <t>天津港コンテナターミナル</t>
    </r>
    <r>
      <rPr>
        <sz val="11"/>
        <color theme="1"/>
        <rFont val="Yu Mincho"/>
        <family val="1"/>
      </rPr>
      <t>(TCT)</t>
    </r>
  </si>
  <si>
    <t>総代理店</t>
  </si>
  <si>
    <t>上海民生輪船・神戸</t>
  </si>
  <si>
    <t>広島</t>
  </si>
  <si>
    <t>㈱シーゲートコーポレーション</t>
  </si>
  <si>
    <t>TEL 078-261-1028</t>
  </si>
  <si>
    <t>TEL 084-981-0205</t>
  </si>
  <si>
    <t>三田尻中関</t>
  </si>
  <si>
    <t>日本通運株式会社</t>
  </si>
  <si>
    <t>山九株式会社</t>
  </si>
  <si>
    <t>西松浦通運株式会社</t>
  </si>
  <si>
    <t>株式会社　上組</t>
  </si>
  <si>
    <t>TEL 0827-22-3915</t>
  </si>
  <si>
    <t>TEL 0955-23-3155</t>
  </si>
  <si>
    <t>TEL 0835-24-1910</t>
  </si>
  <si>
    <t>TEL 086-525-8670</t>
  </si>
  <si>
    <t>日/SUN</t>
  </si>
  <si>
    <t>高雄</t>
  </si>
  <si>
    <t>台中</t>
  </si>
  <si>
    <t>基隆</t>
  </si>
  <si>
    <t>火/TUE</t>
    <rPh sb="0" eb="1">
      <t>カ</t>
    </rPh>
    <phoneticPr fontId="17"/>
  </si>
  <si>
    <t>水/WED</t>
    <rPh sb="0" eb="1">
      <t>スイ</t>
    </rPh>
    <phoneticPr fontId="17"/>
  </si>
  <si>
    <t>MAIL:  minsheng@mitsui-soko.co.jp</t>
    <phoneticPr fontId="17"/>
  </si>
  <si>
    <t>伊予三島</t>
    <rPh sb="0" eb="2">
      <t>イヨ</t>
    </rPh>
    <rPh sb="2" eb="4">
      <t>ミシマ</t>
    </rPh>
    <phoneticPr fontId="17"/>
  </si>
  <si>
    <t>日本興運株式会社</t>
    <rPh sb="0" eb="2">
      <t>ニホン</t>
    </rPh>
    <rPh sb="2" eb="4">
      <t>コウウン</t>
    </rPh>
    <rPh sb="4" eb="8">
      <t>カブシキガイシャ</t>
    </rPh>
    <phoneticPr fontId="17"/>
  </si>
  <si>
    <t>TEL 0896-24-2551</t>
    <phoneticPr fontId="17"/>
  </si>
  <si>
    <t>DOC CUT・CY CUTとも該当する日が祝日やOFFICE・CY CLOSEの場合、CUT日を前倒しします。</t>
    <rPh sb="16" eb="18">
      <t>ガイトウ</t>
    </rPh>
    <rPh sb="20" eb="21">
      <t>ヒ</t>
    </rPh>
    <rPh sb="22" eb="24">
      <t>シュクジツ</t>
    </rPh>
    <rPh sb="41" eb="43">
      <t>バアイ</t>
    </rPh>
    <rPh sb="47" eb="48">
      <t>ヒ</t>
    </rPh>
    <rPh sb="49" eb="51">
      <t>マエダオ</t>
    </rPh>
    <phoneticPr fontId="17"/>
  </si>
  <si>
    <t>NX備通株式会社</t>
    <phoneticPr fontId="17"/>
  </si>
  <si>
    <t>* The schedule is changeable with or without notice.</t>
    <phoneticPr fontId="17"/>
  </si>
  <si>
    <t>* The schedule is changeable with or without notice.</t>
  </si>
  <si>
    <t>三井倉庫株式会社</t>
    <phoneticPr fontId="17"/>
  </si>
  <si>
    <t>TEL 082-254-5002</t>
    <phoneticPr fontId="17"/>
  </si>
  <si>
    <t>見積・ブッキング（大阪）</t>
    <rPh sb="9" eb="11">
      <t>オオサカ</t>
    </rPh>
    <phoneticPr fontId="17"/>
  </si>
  <si>
    <t>TEL 087-823-0223</t>
    <phoneticPr fontId="17"/>
  </si>
  <si>
    <t>基本的に入港2営業日前の13：00。　ただし、「CJ1・水島=入港1営業日前木曜13:00」「CJ2・広島=入港前週金曜16:30」「CJ2・水島=入港1営業日前月曜13:00」「CJ3・伊万里/福山＝入港前週金曜13:00、広島入港前週金曜16:30」</t>
    <rPh sb="28" eb="29">
      <t>ミズ</t>
    </rPh>
    <rPh sb="34" eb="36">
      <t>エイギョウ</t>
    </rPh>
    <rPh sb="36" eb="37">
      <t>ヒ</t>
    </rPh>
    <rPh sb="37" eb="38">
      <t>マエ</t>
    </rPh>
    <rPh sb="38" eb="39">
      <t>モク</t>
    </rPh>
    <rPh sb="81" eb="82">
      <t>ゲツ</t>
    </rPh>
    <phoneticPr fontId="17"/>
  </si>
  <si>
    <t>TEL 070-3355-9068</t>
    <phoneticPr fontId="17"/>
  </si>
  <si>
    <t>基本的に入港1営業日前の16：30。　ただし、「CJ1・伊予三島＝入港2営業日前木曜16:30」</t>
    <rPh sb="28" eb="32">
      <t>イヨミシマ</t>
    </rPh>
    <rPh sb="36" eb="39">
      <t>エイギョウビ</t>
    </rPh>
    <rPh sb="39" eb="40">
      <t>マエ</t>
    </rPh>
    <rPh sb="40" eb="41">
      <t>モク</t>
    </rPh>
    <phoneticPr fontId="17"/>
  </si>
  <si>
    <t>スケジュール確認、貨物トレース等ができます　https://onlinejp.mssco.net/index.html</t>
    <phoneticPr fontId="17"/>
  </si>
  <si>
    <t>REFLECTION</t>
  </si>
  <si>
    <t>E</t>
  </si>
  <si>
    <t>E</t>
    <phoneticPr fontId="17"/>
  </si>
  <si>
    <t>IMP</t>
    <phoneticPr fontId="17"/>
  </si>
  <si>
    <t>EXP</t>
    <phoneticPr fontId="17"/>
  </si>
  <si>
    <t>E</t>
    <phoneticPr fontId="17"/>
  </si>
  <si>
    <t>E</t>
    <phoneticPr fontId="17"/>
  </si>
  <si>
    <t>E</t>
    <phoneticPr fontId="17"/>
  </si>
  <si>
    <t>E</t>
    <phoneticPr fontId="17"/>
  </si>
  <si>
    <t>E</t>
    <phoneticPr fontId="17"/>
  </si>
  <si>
    <t>W</t>
  </si>
  <si>
    <t>W</t>
    <phoneticPr fontId="17"/>
  </si>
  <si>
    <t>W</t>
    <phoneticPr fontId="17"/>
  </si>
  <si>
    <t>W</t>
    <phoneticPr fontId="17"/>
  </si>
  <si>
    <t>IMP</t>
    <phoneticPr fontId="17"/>
  </si>
  <si>
    <t>EXP</t>
    <phoneticPr fontId="17"/>
  </si>
  <si>
    <t>E</t>
    <phoneticPr fontId="17"/>
  </si>
  <si>
    <t>E</t>
    <phoneticPr fontId="17"/>
  </si>
  <si>
    <t>W</t>
    <phoneticPr fontId="17"/>
  </si>
  <si>
    <t>上海民生輪船有限公司</t>
    <phoneticPr fontId="17"/>
  </si>
  <si>
    <t>SHANGHAI MINSHENG SHIPPING CO.,LTD.</t>
    <phoneticPr fontId="17"/>
  </si>
  <si>
    <t>レムチャバン</t>
    <phoneticPr fontId="17"/>
  </si>
  <si>
    <t>翌週木/THU</t>
    <rPh sb="0" eb="1">
      <t>ヨク</t>
    </rPh>
    <rPh sb="1" eb="2">
      <t>シュウ</t>
    </rPh>
    <rPh sb="2" eb="3">
      <t>モク</t>
    </rPh>
    <phoneticPr fontId="17"/>
  </si>
  <si>
    <t>IMP</t>
    <phoneticPr fontId="17"/>
  </si>
  <si>
    <t>EXP</t>
    <phoneticPr fontId="17"/>
  </si>
  <si>
    <t>EXP</t>
    <phoneticPr fontId="17"/>
  </si>
  <si>
    <t>土/SAT</t>
    <rPh sb="0" eb="1">
      <t>ド</t>
    </rPh>
    <phoneticPr fontId="17"/>
  </si>
  <si>
    <t>E</t>
    <phoneticPr fontId="17"/>
  </si>
  <si>
    <t>E</t>
    <phoneticPr fontId="17"/>
  </si>
  <si>
    <t>日/SUN</t>
    <rPh sb="0" eb="1">
      <t>ニチ</t>
    </rPh>
    <phoneticPr fontId="17"/>
  </si>
  <si>
    <t>日本 - 上海 - レムチャバン</t>
    <rPh sb="0" eb="2">
      <t>ニホン</t>
    </rPh>
    <rPh sb="5" eb="7">
      <t>シャンハイ</t>
    </rPh>
    <phoneticPr fontId="17"/>
  </si>
  <si>
    <t>翌週月/MON</t>
    <rPh sb="0" eb="2">
      <t>ヨクシュウ</t>
    </rPh>
    <rPh sb="2" eb="3">
      <t>ゲツ</t>
    </rPh>
    <phoneticPr fontId="17"/>
  </si>
  <si>
    <t>ホーチミン</t>
    <phoneticPr fontId="17"/>
  </si>
  <si>
    <t>翌週金/FRI</t>
    <rPh sb="0" eb="1">
      <t>ヨク</t>
    </rPh>
    <rPh sb="1" eb="2">
      <t>シュウ</t>
    </rPh>
    <rPh sb="2" eb="3">
      <t>キン</t>
    </rPh>
    <phoneticPr fontId="17"/>
  </si>
  <si>
    <t>翌週金/FRI</t>
    <rPh sb="0" eb="2">
      <t>ヨクシュウ</t>
    </rPh>
    <rPh sb="2" eb="3">
      <t>キン</t>
    </rPh>
    <phoneticPr fontId="17"/>
  </si>
  <si>
    <t>日本 - 上海 - ホーチミン</t>
    <rPh sb="0" eb="2">
      <t>ニホン</t>
    </rPh>
    <rPh sb="5" eb="7">
      <t>シャンハイ</t>
    </rPh>
    <phoneticPr fontId="17"/>
  </si>
  <si>
    <t>翌週月/MON</t>
    <rPh sb="0" eb="2">
      <t>ヨクシュウ</t>
    </rPh>
    <phoneticPr fontId="17"/>
  </si>
  <si>
    <t>【CJ1】日本 - 上海</t>
    <rPh sb="5" eb="7">
      <t>ニホン</t>
    </rPh>
    <phoneticPr fontId="17"/>
  </si>
  <si>
    <t>【CJ2】日本 - 上海</t>
    <rPh sb="5" eb="7">
      <t>ニホン</t>
    </rPh>
    <phoneticPr fontId="17"/>
  </si>
  <si>
    <t>【CJ2】日本 - 上海</t>
    <rPh sb="5" eb="7">
      <t>ニホン</t>
    </rPh>
    <phoneticPr fontId="17"/>
  </si>
  <si>
    <t>【CJ2】日本 - 上海</t>
    <rPh sb="5" eb="7">
      <t>ニホン</t>
    </rPh>
    <phoneticPr fontId="17"/>
  </si>
  <si>
    <t>【CJ3】日本 - 大連・青島・天津新港</t>
    <rPh sb="5" eb="7">
      <t>ニホン</t>
    </rPh>
    <phoneticPr fontId="17"/>
  </si>
  <si>
    <t>【CJ1】上海 - 日本</t>
    <rPh sb="5" eb="7">
      <t>シャンハイ</t>
    </rPh>
    <rPh sb="10" eb="12">
      <t>ニホン</t>
    </rPh>
    <phoneticPr fontId="17"/>
  </si>
  <si>
    <t>【CJ2】上海 - 日本</t>
    <rPh sb="5" eb="7">
      <t>シャンハイ</t>
    </rPh>
    <rPh sb="10" eb="12">
      <t>ニホン</t>
    </rPh>
    <phoneticPr fontId="17"/>
  </si>
  <si>
    <t>上海民生輪船有限公司</t>
    <phoneticPr fontId="17"/>
  </si>
  <si>
    <t>SHANGHAI MINSHENG SHIPPING CO.,LTD.</t>
    <phoneticPr fontId="17"/>
  </si>
  <si>
    <t>日本総代理店：三井倉庫株式会社</t>
    <phoneticPr fontId="17"/>
  </si>
  <si>
    <t>【CT2】台湾 → 上海</t>
    <rPh sb="5" eb="7">
      <t>タイワン</t>
    </rPh>
    <rPh sb="10" eb="12">
      <t>シャンハイ</t>
    </rPh>
    <phoneticPr fontId="17"/>
  </si>
  <si>
    <t>【CT2】上海 → 台湾</t>
    <rPh sb="5" eb="7">
      <t>シャンハイ</t>
    </rPh>
    <rPh sb="10" eb="12">
      <t>タイワン</t>
    </rPh>
    <phoneticPr fontId="17"/>
  </si>
  <si>
    <t>上海民生輪船有限公司</t>
    <phoneticPr fontId="17"/>
  </si>
  <si>
    <t>SHANGHAI MINSHENG SHIPPING CO.,LTD.</t>
    <phoneticPr fontId="17"/>
  </si>
  <si>
    <t>日本総代理店：三井倉庫株式会社</t>
    <phoneticPr fontId="17"/>
  </si>
  <si>
    <t>Mitsui-Soko Co.,Ltd.</t>
    <phoneticPr fontId="17"/>
  </si>
  <si>
    <t>木/THU</t>
    <rPh sb="0" eb="1">
      <t>モク</t>
    </rPh>
    <phoneticPr fontId="17"/>
  </si>
  <si>
    <t>翌週木/THU</t>
    <rPh sb="0" eb="2">
      <t>ヨクシュウ</t>
    </rPh>
    <phoneticPr fontId="17"/>
  </si>
  <si>
    <t>翌週火/TUE</t>
    <rPh sb="0" eb="2">
      <t>ヨクシュウ</t>
    </rPh>
    <phoneticPr fontId="17"/>
  </si>
  <si>
    <t>翌週火/TEU</t>
    <rPh sb="0" eb="2">
      <t>ヨクシュウ</t>
    </rPh>
    <rPh sb="2" eb="3">
      <t>カ</t>
    </rPh>
    <phoneticPr fontId="17"/>
  </si>
  <si>
    <t>翌週火/TUE</t>
    <rPh sb="0" eb="2">
      <t>ヨクシュウ</t>
    </rPh>
    <phoneticPr fontId="17"/>
  </si>
  <si>
    <t>翌週日/SUN</t>
    <rPh sb="0" eb="2">
      <t>ヨクシュウ</t>
    </rPh>
    <phoneticPr fontId="17"/>
  </si>
  <si>
    <t>N</t>
  </si>
  <si>
    <t>S</t>
  </si>
  <si>
    <t>HAI MEN</t>
  </si>
  <si>
    <t>HAI MEN</t>
    <phoneticPr fontId="17"/>
  </si>
  <si>
    <t>上海 - 台湾</t>
    <phoneticPr fontId="17"/>
  </si>
  <si>
    <t>【CT2】</t>
  </si>
  <si>
    <t>土/SAT</t>
    <phoneticPr fontId="17"/>
  </si>
  <si>
    <t>日本総代理店：三井倉庫株式会社</t>
    <phoneticPr fontId="32"/>
  </si>
  <si>
    <t>Mitsui-Soko Co.,Ltd.</t>
    <phoneticPr fontId="32"/>
  </si>
  <si>
    <t>輸入のみ引受</t>
    <rPh sb="0" eb="2">
      <t>ユニュウ</t>
    </rPh>
    <rPh sb="4" eb="6">
      <t>ヒキウケ</t>
    </rPh>
    <phoneticPr fontId="17"/>
  </si>
  <si>
    <t>ホーチミン → 青島 → 伊万里</t>
    <rPh sb="8" eb="10">
      <t>アオシマ</t>
    </rPh>
    <rPh sb="13" eb="16">
      <t>イマリ</t>
    </rPh>
    <phoneticPr fontId="17"/>
  </si>
  <si>
    <t>ホーチミン</t>
  </si>
  <si>
    <t>翌々週月/MON</t>
    <rPh sb="0" eb="2">
      <t>ヨクヨク</t>
    </rPh>
    <rPh sb="2" eb="3">
      <t>シュウ</t>
    </rPh>
    <rPh sb="3" eb="4">
      <t>ゲツ</t>
    </rPh>
    <phoneticPr fontId="17"/>
  </si>
  <si>
    <t>JI HANG</t>
  </si>
  <si>
    <t>見積（東京）</t>
    <phoneticPr fontId="17"/>
  </si>
  <si>
    <t>ブッキング(東京）</t>
    <rPh sb="6" eb="8">
      <t>トウキョウ</t>
    </rPh>
    <phoneticPr fontId="17"/>
  </si>
  <si>
    <t>TEL 03-6775-3206,3207,3208</t>
    <phoneticPr fontId="17"/>
  </si>
  <si>
    <t>TEL 03-6775-3129</t>
    <phoneticPr fontId="17"/>
  </si>
  <si>
    <r>
      <t>20</t>
    </r>
    <r>
      <rPr>
        <b/>
        <sz val="20"/>
        <color rgb="FFFF0000"/>
        <rFont val="Yu Mincho"/>
        <family val="1"/>
      </rPr>
      <t>26</t>
    </r>
    <r>
      <rPr>
        <b/>
        <sz val="20"/>
        <color theme="1"/>
        <rFont val="Yu Mincho"/>
        <family val="1"/>
      </rPr>
      <t>年</t>
    </r>
    <r>
      <rPr>
        <b/>
        <sz val="20"/>
        <color rgb="FFFF0000"/>
        <rFont val="Yu Mincho"/>
        <family val="1"/>
      </rPr>
      <t>8</t>
    </r>
    <r>
      <rPr>
        <b/>
        <sz val="20"/>
        <color theme="1"/>
        <rFont val="Yu Mincho"/>
        <family val="1"/>
      </rPr>
      <t>月スケジュール</t>
    </r>
    <phoneticPr fontId="17"/>
  </si>
  <si>
    <t>REFLECTION</t>
    <phoneticPr fontId="17"/>
  </si>
  <si>
    <t>JI HANG</t>
    <phoneticPr fontId="17"/>
  </si>
  <si>
    <t>CONTRIVIA</t>
    <phoneticPr fontId="17"/>
  </si>
  <si>
    <t>ISARA BHUM</t>
    <phoneticPr fontId="17"/>
  </si>
  <si>
    <t>日本 - 上海 - ハイフォン</t>
    <rPh sb="0" eb="2">
      <t>ニホン</t>
    </rPh>
    <rPh sb="5" eb="7">
      <t>シャンハイ</t>
    </rPh>
    <phoneticPr fontId="17"/>
  </si>
  <si>
    <t>ハイフォン</t>
    <phoneticPr fontId="17"/>
  </si>
  <si>
    <t>金/FRI</t>
    <rPh sb="0" eb="1">
      <t>キン</t>
    </rPh>
    <phoneticPr fontId="17"/>
  </si>
  <si>
    <t>翌週水/WED</t>
    <rPh sb="0" eb="2">
      <t>ヨクシュウ</t>
    </rPh>
    <rPh sb="2" eb="3">
      <t>スイ</t>
    </rPh>
    <phoneticPr fontId="17"/>
  </si>
  <si>
    <r>
      <t>No</t>
    </r>
    <r>
      <rPr>
        <sz val="11"/>
        <color rgb="FFFF0000"/>
        <rFont val="Yu Mincho"/>
        <family val="1"/>
        <charset val="128"/>
      </rPr>
      <t>.584-2</t>
    </r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</si>
</sst>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 &quot;¥&quot;* #,##0_ ;_ &quot;¥&quot;* \-#,##0_ ;_ &quot;¥&quot;* &quot;-&quot;_ ;_ @_ "/>
    <numFmt numFmtId="176" formatCode="yyyy/mmm/dd"/>
    <numFmt numFmtId="177" formatCode="00"/>
    <numFmt numFmtId="178" formatCode="mm\/dd\ \(aaa\)"/>
    <numFmt numFmtId="179" formatCode="@&quot;E/&quot;@&quot;W&quot;"/>
    <numFmt numFmtId="180" formatCode="0_ "/>
    <numFmt numFmtId="181" formatCode="0_);[Red]\(0\)"/>
  </numFmts>
  <fonts count="39">
    <font>
      <sz val="11"/>
      <color theme="1"/>
      <name val="ＭＳ Ｐゴシック"/>
      <charset val="128"/>
      <scheme val="minor"/>
    </font>
    <font>
      <sz val="11"/>
      <color theme="1"/>
      <name val="Yu Mincho"/>
      <family val="2"/>
    </font>
    <font>
      <b/>
      <sz val="11"/>
      <color theme="1"/>
      <name val="Yu Mincho"/>
      <family val="1"/>
    </font>
    <font>
      <b/>
      <sz val="28"/>
      <color theme="1"/>
      <name val="Yu Mincho"/>
      <family val="1"/>
    </font>
    <font>
      <b/>
      <sz val="16"/>
      <color theme="1"/>
      <name val="Yu Mincho"/>
      <family val="1"/>
    </font>
    <font>
      <b/>
      <sz val="14"/>
      <color theme="1"/>
      <name val="Yu Mincho"/>
      <family val="1"/>
    </font>
    <font>
      <sz val="11"/>
      <color theme="1"/>
      <name val="Yu Mincho"/>
      <family val="1"/>
    </font>
    <font>
      <sz val="11"/>
      <name val="Yu Mincho"/>
      <family val="1"/>
    </font>
    <font>
      <sz val="11"/>
      <name val="Yu Mincho"/>
      <family val="1"/>
    </font>
    <font>
      <sz val="11"/>
      <color rgb="FFFF0000"/>
      <name val="Yu Mincho"/>
      <family val="1"/>
    </font>
    <font>
      <b/>
      <sz val="12"/>
      <color theme="1"/>
      <name val="Yu Mincho"/>
      <family val="1"/>
    </font>
    <font>
      <sz val="14"/>
      <color theme="1"/>
      <name val="Yu Mincho"/>
      <family val="1"/>
    </font>
    <font>
      <sz val="11"/>
      <color rgb="FF222222"/>
      <name val="Yu Mincho"/>
      <family val="1"/>
    </font>
    <font>
      <sz val="11"/>
      <color rgb="FFFF0000"/>
      <name val="Yu Mincho"/>
      <family val="1"/>
    </font>
    <font>
      <sz val="11"/>
      <name val="ＭＳ Ｐゴシック"/>
      <family val="3"/>
      <charset val="128"/>
    </font>
    <font>
      <sz val="12"/>
      <name val="宋体"/>
      <family val="3"/>
      <charset val="128"/>
    </font>
    <font>
      <sz val="12"/>
      <name val="宋体"/>
    </font>
    <font>
      <sz val="6"/>
      <name val="ＭＳ Ｐゴシック"/>
      <family val="3"/>
      <charset val="128"/>
      <scheme val="minor"/>
    </font>
    <font>
      <sz val="11"/>
      <name val="ＭＳ Ｐゴシック"/>
      <family val="2"/>
      <charset val="128"/>
    </font>
    <font>
      <sz val="11"/>
      <name val="Yu Mincho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  <font>
      <sz val="11"/>
      <color rgb="FFFF0000"/>
      <name val="Yu Mincho"/>
      <family val="1"/>
      <charset val="128"/>
    </font>
    <font>
      <b/>
      <sz val="26"/>
      <color theme="1"/>
      <name val="Yu Mincho"/>
      <family val="1"/>
    </font>
    <font>
      <sz val="11"/>
      <color theme="1"/>
      <name val="Yu Gothic"/>
      <family val="1"/>
      <charset val="128"/>
    </font>
    <font>
      <b/>
      <sz val="16"/>
      <color rgb="FFFF0000"/>
      <name val="Yu Mincho"/>
      <family val="1"/>
    </font>
    <font>
      <b/>
      <sz val="11"/>
      <name val="Yu Mincho"/>
      <family val="1"/>
      <charset val="128"/>
    </font>
    <font>
      <b/>
      <sz val="11"/>
      <color theme="1"/>
      <name val="Yu Mincho"/>
      <family val="1"/>
      <charset val="128"/>
    </font>
    <font>
      <b/>
      <sz val="24"/>
      <color theme="1"/>
      <name val="Yu Mincho"/>
      <family val="1"/>
    </font>
    <font>
      <b/>
      <sz val="20"/>
      <color theme="1"/>
      <name val="Yu Mincho"/>
      <family val="1"/>
    </font>
    <font>
      <b/>
      <sz val="20"/>
      <color theme="1"/>
      <name val="Yu Mincho"/>
      <family val="1"/>
      <charset val="128"/>
    </font>
    <font>
      <b/>
      <sz val="16"/>
      <name val="Yu Mincho"/>
      <family val="1"/>
    </font>
    <font>
      <sz val="6"/>
      <name val="ＭＳ Ｐゴシック"/>
      <family val="3"/>
      <charset val="128"/>
      <scheme val="minor"/>
    </font>
    <font>
      <b/>
      <sz val="18"/>
      <color theme="1"/>
      <name val="Yu Mincho"/>
      <family val="1"/>
    </font>
    <font>
      <b/>
      <sz val="20"/>
      <color rgb="FFFF0000"/>
      <name val="Yu Mincho"/>
      <family val="1"/>
    </font>
    <font>
      <b/>
      <sz val="20"/>
      <name val="Yu Mincho"/>
      <family val="1"/>
    </font>
    <font>
      <sz val="11"/>
      <color rgb="FF3333FF"/>
      <name val="Yu Mincho"/>
      <family val="1"/>
    </font>
    <font>
      <sz val="11"/>
      <color rgb="FFFF0000"/>
      <name val="Yu Gothic"/>
      <family val="1"/>
      <charset val="128"/>
    </font>
    <font>
      <sz val="11"/>
      <color rgb="FFFF0000"/>
      <name val="Yu Mincho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AFAF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/>
      <diagonal/>
    </border>
  </borders>
  <cellStyleXfs count="8">
    <xf numFmtId="0" fontId="0" fillId="0" borderId="0">
      <alignment vertical="center"/>
    </xf>
    <xf numFmtId="0" fontId="14" fillId="0" borderId="0"/>
    <xf numFmtId="0" fontId="15" fillId="0" borderId="0">
      <alignment vertical="center"/>
    </xf>
    <xf numFmtId="0" fontId="16" fillId="0" borderId="0"/>
    <xf numFmtId="0" fontId="14" fillId="0" borderId="0"/>
    <xf numFmtId="0" fontId="18" fillId="0" borderId="0"/>
    <xf numFmtId="0" fontId="20" fillId="0" borderId="0">
      <alignment vertical="center"/>
    </xf>
    <xf numFmtId="0" fontId="21" fillId="0" borderId="0"/>
  </cellStyleXfs>
  <cellXfs count="3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/>
    <xf numFmtId="0" fontId="6" fillId="0" borderId="0" xfId="0" applyFont="1">
      <alignment vertical="center"/>
    </xf>
    <xf numFmtId="177" fontId="7" fillId="0" borderId="8" xfId="4" applyNumberFormat="1" applyFont="1" applyBorder="1" applyAlignment="1">
      <alignment horizontal="center" vertical="center"/>
    </xf>
    <xf numFmtId="178" fontId="7" fillId="0" borderId="0" xfId="4" applyNumberFormat="1" applyFont="1" applyAlignment="1">
      <alignment horizontal="center" vertical="center"/>
    </xf>
    <xf numFmtId="178" fontId="7" fillId="0" borderId="0" xfId="4" applyNumberFormat="1" applyFont="1" applyAlignment="1">
      <alignment vertical="center"/>
    </xf>
    <xf numFmtId="0" fontId="9" fillId="0" borderId="0" xfId="0" applyFont="1">
      <alignment vertical="center"/>
    </xf>
    <xf numFmtId="176" fontId="7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4" borderId="4" xfId="4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12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" fillId="0" borderId="0" xfId="6" applyFont="1">
      <alignment vertical="center"/>
    </xf>
    <xf numFmtId="0" fontId="1" fillId="0" borderId="0" xfId="6" applyFont="1" applyAlignment="1">
      <alignment horizontal="center" vertical="center"/>
    </xf>
    <xf numFmtId="0" fontId="6" fillId="0" borderId="0" xfId="6" applyFont="1" applyAlignment="1">
      <alignment horizontal="center" vertical="center"/>
    </xf>
    <xf numFmtId="0" fontId="1" fillId="0" borderId="1" xfId="6" applyFont="1" applyBorder="1">
      <alignment vertical="center"/>
    </xf>
    <xf numFmtId="0" fontId="11" fillId="0" borderId="0" xfId="6" applyFont="1" applyAlignment="1">
      <alignment horizontal="left" vertical="center"/>
    </xf>
    <xf numFmtId="0" fontId="4" fillId="0" borderId="0" xfId="6" applyFont="1" applyAlignment="1"/>
    <xf numFmtId="176" fontId="7" fillId="0" borderId="0" xfId="6" applyNumberFormat="1" applyFont="1" applyAlignment="1">
      <alignment horizontal="right" vertical="center"/>
    </xf>
    <xf numFmtId="0" fontId="3" fillId="0" borderId="0" xfId="6" applyFont="1">
      <alignment vertical="center"/>
    </xf>
    <xf numFmtId="0" fontId="10" fillId="0" borderId="0" xfId="6" applyFont="1">
      <alignment vertical="center"/>
    </xf>
    <xf numFmtId="0" fontId="2" fillId="0" borderId="0" xfId="6" applyFont="1">
      <alignment vertical="center"/>
    </xf>
    <xf numFmtId="0" fontId="7" fillId="0" borderId="0" xfId="6" applyFont="1">
      <alignment vertical="center"/>
    </xf>
    <xf numFmtId="0" fontId="7" fillId="4" borderId="6" xfId="4" applyFont="1" applyFill="1" applyBorder="1" applyAlignment="1">
      <alignment horizontal="center" vertical="center"/>
    </xf>
    <xf numFmtId="0" fontId="19" fillId="2" borderId="4" xfId="4" applyFont="1" applyFill="1" applyBorder="1" applyAlignment="1">
      <alignment horizontal="center" vertical="center"/>
    </xf>
    <xf numFmtId="0" fontId="19" fillId="2" borderId="6" xfId="4" applyFont="1" applyFill="1" applyBorder="1" applyAlignment="1">
      <alignment horizontal="center" vertical="center"/>
    </xf>
    <xf numFmtId="0" fontId="19" fillId="3" borderId="14" xfId="4" applyFont="1" applyFill="1" applyBorder="1" applyAlignment="1">
      <alignment horizontal="center" vertical="center"/>
    </xf>
    <xf numFmtId="0" fontId="19" fillId="3" borderId="13" xfId="4" applyFont="1" applyFill="1" applyBorder="1" applyAlignment="1">
      <alignment horizontal="center" vertical="center"/>
    </xf>
    <xf numFmtId="0" fontId="22" fillId="0" borderId="0" xfId="0" applyFont="1">
      <alignment vertical="center"/>
    </xf>
    <xf numFmtId="0" fontId="7" fillId="0" borderId="0" xfId="6" applyFont="1" applyAlignment="1">
      <alignment horizontal="center" vertical="center"/>
    </xf>
    <xf numFmtId="0" fontId="7" fillId="3" borderId="4" xfId="4" applyFont="1" applyFill="1" applyBorder="1" applyAlignment="1">
      <alignment horizontal="center" vertical="center"/>
    </xf>
    <xf numFmtId="0" fontId="7" fillId="3" borderId="6" xfId="4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7" fillId="5" borderId="4" xfId="4" applyFont="1" applyFill="1" applyBorder="1" applyAlignment="1">
      <alignment horizontal="center" vertical="center"/>
    </xf>
    <xf numFmtId="0" fontId="7" fillId="5" borderId="6" xfId="4" applyFont="1" applyFill="1" applyBorder="1" applyAlignment="1">
      <alignment horizontal="center" vertical="center"/>
    </xf>
    <xf numFmtId="0" fontId="19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7" fillId="4" borderId="4" xfId="4" applyFont="1" applyFill="1" applyBorder="1" applyAlignment="1">
      <alignment horizontal="center" vertical="center"/>
    </xf>
    <xf numFmtId="0" fontId="8" fillId="4" borderId="6" xfId="4" applyFont="1" applyFill="1" applyBorder="1" applyAlignment="1">
      <alignment horizontal="center" vertical="center"/>
    </xf>
    <xf numFmtId="0" fontId="7" fillId="3" borderId="3" xfId="4" applyFont="1" applyFill="1" applyBorder="1" applyAlignment="1">
      <alignment horizontal="center" vertical="center"/>
    </xf>
    <xf numFmtId="0" fontId="7" fillId="3" borderId="9" xfId="4" applyFont="1" applyFill="1" applyBorder="1" applyAlignment="1">
      <alignment horizontal="center" vertical="center"/>
    </xf>
    <xf numFmtId="0" fontId="7" fillId="3" borderId="5" xfId="4" applyFont="1" applyFill="1" applyBorder="1" applyAlignment="1">
      <alignment horizontal="center" vertical="center"/>
    </xf>
    <xf numFmtId="0" fontId="7" fillId="3" borderId="11" xfId="4" applyFont="1" applyFill="1" applyBorder="1" applyAlignment="1">
      <alignment horizontal="center" vertical="center"/>
    </xf>
    <xf numFmtId="0" fontId="7" fillId="2" borderId="6" xfId="4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77" fontId="19" fillId="0" borderId="7" xfId="4" applyNumberFormat="1" applyFont="1" applyBorder="1" applyAlignment="1">
      <alignment horizontal="center" vertical="center"/>
    </xf>
    <xf numFmtId="178" fontId="19" fillId="0" borderId="8" xfId="4" applyNumberFormat="1" applyFont="1" applyBorder="1" applyAlignment="1">
      <alignment horizontal="center" vertical="center"/>
    </xf>
    <xf numFmtId="178" fontId="19" fillId="0" borderId="0" xfId="4" applyNumberFormat="1" applyFont="1" applyAlignment="1">
      <alignment horizontal="center" vertical="center"/>
    </xf>
    <xf numFmtId="178" fontId="19" fillId="0" borderId="12" xfId="4" applyNumberFormat="1" applyFont="1" applyBorder="1" applyAlignment="1">
      <alignment horizontal="center" vertical="center"/>
    </xf>
    <xf numFmtId="177" fontId="19" fillId="0" borderId="8" xfId="4" applyNumberFormat="1" applyFont="1" applyBorder="1" applyAlignment="1">
      <alignment horizontal="center" vertical="center"/>
    </xf>
    <xf numFmtId="178" fontId="19" fillId="0" borderId="0" xfId="4" applyNumberFormat="1" applyFont="1" applyAlignment="1">
      <alignment vertical="center"/>
    </xf>
    <xf numFmtId="178" fontId="19" fillId="0" borderId="7" xfId="4" applyNumberFormat="1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" fillId="0" borderId="16" xfId="0" applyFont="1" applyBorder="1">
      <alignment vertical="center"/>
    </xf>
    <xf numFmtId="0" fontId="4" fillId="0" borderId="16" xfId="0" applyFont="1" applyBorder="1" applyAlignment="1"/>
    <xf numFmtId="0" fontId="10" fillId="0" borderId="16" xfId="0" applyFont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179" fontId="22" fillId="0" borderId="0" xfId="0" applyNumberFormat="1" applyFont="1" applyAlignment="1">
      <alignment horizontal="center" vertical="center"/>
    </xf>
    <xf numFmtId="178" fontId="22" fillId="0" borderId="0" xfId="4" applyNumberFormat="1" applyFont="1" applyAlignment="1">
      <alignment horizontal="center" vertical="center"/>
    </xf>
    <xf numFmtId="180" fontId="19" fillId="0" borderId="8" xfId="4" applyNumberFormat="1" applyFont="1" applyBorder="1" applyAlignment="1">
      <alignment horizontal="right" vertical="center"/>
    </xf>
    <xf numFmtId="180" fontId="19" fillId="0" borderId="18" xfId="4" applyNumberFormat="1" applyFont="1" applyBorder="1" applyAlignment="1">
      <alignment horizontal="right" vertical="center"/>
    </xf>
    <xf numFmtId="49" fontId="19" fillId="0" borderId="0" xfId="4" applyNumberFormat="1" applyFont="1" applyAlignment="1">
      <alignment horizontal="left" vertical="center"/>
    </xf>
    <xf numFmtId="49" fontId="19" fillId="0" borderId="12" xfId="4" applyNumberFormat="1" applyFont="1" applyBorder="1" applyAlignment="1">
      <alignment horizontal="left" vertical="center"/>
    </xf>
    <xf numFmtId="0" fontId="19" fillId="0" borderId="7" xfId="4" applyFont="1" applyBorder="1" applyAlignment="1">
      <alignment horizontal="center" vertical="center" shrinkToFit="1"/>
    </xf>
    <xf numFmtId="0" fontId="10" fillId="0" borderId="0" xfId="6" applyFont="1" applyAlignment="1">
      <alignment horizontal="right" vertical="center"/>
    </xf>
    <xf numFmtId="0" fontId="10" fillId="0" borderId="0" xfId="6" applyFont="1" applyAlignment="1">
      <alignment horizontal="left" vertical="center"/>
    </xf>
    <xf numFmtId="0" fontId="5" fillId="0" borderId="0" xfId="6" applyFont="1" applyAlignment="1">
      <alignment horizontal="center" vertical="center"/>
    </xf>
    <xf numFmtId="0" fontId="7" fillId="6" borderId="0" xfId="0" applyFont="1" applyFill="1">
      <alignment vertical="center"/>
    </xf>
    <xf numFmtId="0" fontId="23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3" fillId="0" borderId="0" xfId="6" applyFont="1">
      <alignment vertical="center"/>
    </xf>
    <xf numFmtId="0" fontId="23" fillId="0" borderId="0" xfId="6" applyFont="1" applyAlignment="1">
      <alignment horizontal="center" vertical="center"/>
    </xf>
    <xf numFmtId="0" fontId="4" fillId="0" borderId="0" xfId="6" applyFont="1">
      <alignment vertical="center"/>
    </xf>
    <xf numFmtId="0" fontId="4" fillId="0" borderId="0" xfId="6" applyFont="1" applyAlignment="1">
      <alignment horizontal="center" vertical="center"/>
    </xf>
    <xf numFmtId="0" fontId="25" fillId="0" borderId="0" xfId="6" applyFont="1" applyAlignment="1">
      <alignment horizontal="center" vertical="center"/>
    </xf>
    <xf numFmtId="0" fontId="5" fillId="0" borderId="0" xfId="6" applyFont="1">
      <alignment vertical="center"/>
    </xf>
    <xf numFmtId="0" fontId="1" fillId="0" borderId="0" xfId="6" applyFont="1" applyAlignment="1">
      <alignment horizontal="right" vertical="center"/>
    </xf>
    <xf numFmtId="0" fontId="1" fillId="0" borderId="0" xfId="6" applyFont="1" applyAlignment="1">
      <alignment horizontal="left" vertical="center"/>
    </xf>
    <xf numFmtId="0" fontId="1" fillId="0" borderId="16" xfId="6" applyFont="1" applyBorder="1">
      <alignment vertical="center"/>
    </xf>
    <xf numFmtId="0" fontId="4" fillId="0" borderId="16" xfId="6" applyFont="1" applyBorder="1" applyAlignment="1"/>
    <xf numFmtId="0" fontId="10" fillId="0" borderId="16" xfId="6" applyFont="1" applyBorder="1" applyAlignment="1">
      <alignment horizontal="left" vertical="center"/>
    </xf>
    <xf numFmtId="0" fontId="11" fillId="0" borderId="16" xfId="6" applyFont="1" applyBorder="1" applyAlignment="1">
      <alignment horizontal="left" vertical="center"/>
    </xf>
    <xf numFmtId="0" fontId="9" fillId="0" borderId="0" xfId="6" applyFont="1" applyAlignment="1">
      <alignment horizontal="center" vertical="center"/>
    </xf>
    <xf numFmtId="0" fontId="6" fillId="0" borderId="0" xfId="6" applyFont="1">
      <alignment vertical="center"/>
    </xf>
    <xf numFmtId="49" fontId="19" fillId="0" borderId="21" xfId="4" applyNumberFormat="1" applyFont="1" applyBorder="1" applyAlignment="1">
      <alignment horizontal="left" vertical="center"/>
    </xf>
    <xf numFmtId="180" fontId="19" fillId="0" borderId="0" xfId="4" applyNumberFormat="1" applyFont="1" applyAlignment="1">
      <alignment horizontal="right" vertical="center"/>
    </xf>
    <xf numFmtId="0" fontId="19" fillId="0" borderId="0" xfId="6" applyFont="1">
      <alignment vertical="center"/>
    </xf>
    <xf numFmtId="178" fontId="19" fillId="0" borderId="6" xfId="4" applyNumberFormat="1" applyFont="1" applyBorder="1" applyAlignment="1">
      <alignment horizontal="center" vertical="center"/>
    </xf>
    <xf numFmtId="0" fontId="19" fillId="0" borderId="6" xfId="4" applyFont="1" applyBorder="1" applyAlignment="1">
      <alignment horizontal="center" vertical="center" shrinkToFit="1"/>
    </xf>
    <xf numFmtId="180" fontId="19" fillId="0" borderId="5" xfId="4" applyNumberFormat="1" applyFont="1" applyBorder="1" applyAlignment="1">
      <alignment horizontal="right" vertical="center"/>
    </xf>
    <xf numFmtId="49" fontId="19" fillId="0" borderId="20" xfId="4" applyNumberFormat="1" applyFont="1" applyBorder="1" applyAlignment="1">
      <alignment horizontal="left" vertical="center"/>
    </xf>
    <xf numFmtId="180" fontId="19" fillId="0" borderId="11" xfId="4" applyNumberFormat="1" applyFont="1" applyBorder="1" applyAlignment="1">
      <alignment horizontal="right" vertical="center"/>
    </xf>
    <xf numFmtId="49" fontId="19" fillId="0" borderId="13" xfId="4" applyNumberFormat="1" applyFont="1" applyBorder="1" applyAlignment="1">
      <alignment horizontal="left" vertical="center"/>
    </xf>
    <xf numFmtId="177" fontId="19" fillId="0" borderId="5" xfId="4" applyNumberFormat="1" applyFont="1" applyBorder="1" applyAlignment="1">
      <alignment horizontal="center" vertical="center"/>
    </xf>
    <xf numFmtId="49" fontId="19" fillId="0" borderId="11" xfId="4" applyNumberFormat="1" applyFont="1" applyBorder="1" applyAlignment="1">
      <alignment horizontal="left" vertical="center"/>
    </xf>
    <xf numFmtId="180" fontId="19" fillId="0" borderId="17" xfId="4" applyNumberFormat="1" applyFont="1" applyBorder="1" applyAlignment="1">
      <alignment horizontal="right" vertical="center"/>
    </xf>
    <xf numFmtId="0" fontId="19" fillId="0" borderId="0" xfId="6" applyFont="1" applyAlignment="1">
      <alignment horizontal="center" vertical="center"/>
    </xf>
    <xf numFmtId="178" fontId="19" fillId="0" borderId="5" xfId="4" applyNumberFormat="1" applyFont="1" applyBorder="1" applyAlignment="1">
      <alignment horizontal="center" vertical="center"/>
    </xf>
    <xf numFmtId="178" fontId="19" fillId="0" borderId="11" xfId="4" applyNumberFormat="1" applyFont="1" applyBorder="1" applyAlignment="1">
      <alignment vertical="center"/>
    </xf>
    <xf numFmtId="178" fontId="19" fillId="0" borderId="6" xfId="4" applyNumberFormat="1" applyFont="1" applyBorder="1" applyAlignment="1">
      <alignment vertical="center"/>
    </xf>
    <xf numFmtId="178" fontId="19" fillId="0" borderId="11" xfId="4" applyNumberFormat="1" applyFont="1" applyBorder="1" applyAlignment="1">
      <alignment horizontal="center" vertical="center"/>
    </xf>
    <xf numFmtId="177" fontId="19" fillId="0" borderId="6" xfId="4" applyNumberFormat="1" applyFont="1" applyBorder="1" applyAlignment="1">
      <alignment horizontal="center" vertical="center"/>
    </xf>
    <xf numFmtId="0" fontId="22" fillId="0" borderId="0" xfId="6" applyFont="1" applyAlignment="1">
      <alignment horizontal="center" vertical="center"/>
    </xf>
    <xf numFmtId="179" fontId="22" fillId="0" borderId="0" xfId="6" applyNumberFormat="1" applyFont="1" applyAlignment="1">
      <alignment horizontal="center" vertical="center"/>
    </xf>
    <xf numFmtId="0" fontId="7" fillId="0" borderId="0" xfId="4" applyFont="1" applyAlignment="1">
      <alignment horizontal="center" vertical="center"/>
    </xf>
    <xf numFmtId="177" fontId="7" fillId="0" borderId="0" xfId="4" applyNumberFormat="1" applyFont="1" applyAlignment="1">
      <alignment horizontal="center" vertical="center"/>
    </xf>
    <xf numFmtId="42" fontId="7" fillId="0" borderId="0" xfId="4" applyNumberFormat="1" applyFont="1" applyAlignment="1">
      <alignment horizontal="center" vertical="center" shrinkToFit="1"/>
    </xf>
    <xf numFmtId="179" fontId="7" fillId="0" borderId="0" xfId="4" applyNumberFormat="1" applyFont="1" applyAlignment="1">
      <alignment horizontal="center" vertical="center"/>
    </xf>
    <xf numFmtId="0" fontId="24" fillId="0" borderId="0" xfId="6" applyFont="1" applyAlignment="1">
      <alignment horizontal="center" vertical="center"/>
    </xf>
    <xf numFmtId="0" fontId="24" fillId="0" borderId="0" xfId="6" applyFont="1">
      <alignment vertical="center"/>
    </xf>
    <xf numFmtId="0" fontId="7" fillId="0" borderId="0" xfId="6" applyFont="1" applyAlignment="1">
      <alignment vertical="center" shrinkToFit="1"/>
    </xf>
    <xf numFmtId="0" fontId="1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176" fontId="1" fillId="0" borderId="0" xfId="6" applyNumberFormat="1" applyFont="1" applyAlignment="1">
      <alignment horizontal="left"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26" fillId="0" borderId="0" xfId="6" applyFont="1">
      <alignment vertical="center"/>
    </xf>
    <xf numFmtId="0" fontId="28" fillId="0" borderId="0" xfId="6" applyFont="1" applyAlignment="1">
      <alignment horizontal="center" vertical="center"/>
    </xf>
    <xf numFmtId="0" fontId="5" fillId="0" borderId="16" xfId="0" applyFont="1" applyBorder="1">
      <alignment vertical="center"/>
    </xf>
    <xf numFmtId="178" fontId="19" fillId="0" borderId="4" xfId="4" applyNumberFormat="1" applyFont="1" applyBorder="1" applyAlignment="1">
      <alignment horizontal="center" vertical="center"/>
    </xf>
    <xf numFmtId="178" fontId="19" fillId="0" borderId="7" xfId="4" applyNumberFormat="1" applyFont="1" applyBorder="1" applyAlignment="1">
      <alignment horizontal="center" vertical="center"/>
    </xf>
    <xf numFmtId="0" fontId="20" fillId="0" borderId="0" xfId="6">
      <alignment vertical="center"/>
    </xf>
    <xf numFmtId="0" fontId="9" fillId="0" borderId="0" xfId="6" applyFont="1">
      <alignment vertical="center"/>
    </xf>
    <xf numFmtId="179" fontId="7" fillId="0" borderId="0" xfId="6" applyNumberFormat="1" applyFont="1" applyAlignment="1">
      <alignment horizontal="center" vertical="center"/>
    </xf>
    <xf numFmtId="0" fontId="6" fillId="7" borderId="6" xfId="4" applyFont="1" applyFill="1" applyBorder="1" applyAlignment="1">
      <alignment horizontal="center" vertical="center"/>
    </xf>
    <xf numFmtId="0" fontId="1" fillId="7" borderId="6" xfId="4" applyFont="1" applyFill="1" applyBorder="1" applyAlignment="1">
      <alignment horizontal="center" vertical="center"/>
    </xf>
    <xf numFmtId="0" fontId="6" fillId="7" borderId="4" xfId="4" applyFont="1" applyFill="1" applyBorder="1" applyAlignment="1">
      <alignment horizontal="center" vertical="center"/>
    </xf>
    <xf numFmtId="0" fontId="9" fillId="0" borderId="1" xfId="6" applyFont="1" applyBorder="1" applyAlignment="1">
      <alignment horizontal="center" vertical="center"/>
    </xf>
    <xf numFmtId="0" fontId="6" fillId="0" borderId="0" xfId="6" applyFont="1" applyAlignment="1">
      <alignment horizontal="right" vertical="center"/>
    </xf>
    <xf numFmtId="176" fontId="7" fillId="0" borderId="0" xfId="6" applyNumberFormat="1" applyFont="1" applyAlignment="1">
      <alignment horizontal="left" vertical="center"/>
    </xf>
    <xf numFmtId="0" fontId="3" fillId="0" borderId="0" xfId="6" applyFont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24" fillId="0" borderId="0" xfId="0" applyFont="1" applyAlignment="1">
      <alignment horizontal="center" vertical="center"/>
    </xf>
    <xf numFmtId="0" fontId="19" fillId="6" borderId="0" xfId="0" applyFont="1" applyFill="1">
      <alignment vertical="center"/>
    </xf>
    <xf numFmtId="176" fontId="9" fillId="0" borderId="0" xfId="0" applyNumberFormat="1" applyFont="1" applyAlignment="1">
      <alignment horizontal="left" vertical="center"/>
    </xf>
    <xf numFmtId="0" fontId="7" fillId="0" borderId="4" xfId="4" applyFont="1" applyBorder="1" applyAlignment="1">
      <alignment horizontal="center" vertical="center" shrinkToFit="1"/>
    </xf>
    <xf numFmtId="180" fontId="7" fillId="0" borderId="8" xfId="4" applyNumberFormat="1" applyFont="1" applyBorder="1" applyAlignment="1">
      <alignment horizontal="right" vertical="center"/>
    </xf>
    <xf numFmtId="49" fontId="7" fillId="0" borderId="9" xfId="4" applyNumberFormat="1" applyFont="1" applyBorder="1" applyAlignment="1">
      <alignment horizontal="left" vertical="center"/>
    </xf>
    <xf numFmtId="180" fontId="7" fillId="0" borderId="18" xfId="4" applyNumberFormat="1" applyFont="1" applyBorder="1" applyAlignment="1">
      <alignment horizontal="right" vertical="center"/>
    </xf>
    <xf numFmtId="49" fontId="7" fillId="0" borderId="14" xfId="4" applyNumberFormat="1" applyFont="1" applyBorder="1" applyAlignment="1">
      <alignment horizontal="left" vertical="center"/>
    </xf>
    <xf numFmtId="178" fontId="7" fillId="0" borderId="4" xfId="4" applyNumberFormat="1" applyFont="1" applyBorder="1" applyAlignment="1">
      <alignment horizontal="center" vertical="center"/>
    </xf>
    <xf numFmtId="178" fontId="7" fillId="0" borderId="7" xfId="4" quotePrefix="1" applyNumberFormat="1" applyFont="1" applyBorder="1" applyAlignment="1">
      <alignment horizontal="center" vertical="center"/>
    </xf>
    <xf numFmtId="178" fontId="7" fillId="0" borderId="7" xfId="4" applyNumberFormat="1" applyFont="1" applyBorder="1" applyAlignment="1">
      <alignment horizontal="center" vertical="center"/>
    </xf>
    <xf numFmtId="177" fontId="7" fillId="0" borderId="7" xfId="4" applyNumberFormat="1" applyFont="1" applyBorder="1" applyAlignment="1">
      <alignment horizontal="center" vertical="center"/>
    </xf>
    <xf numFmtId="0" fontId="7" fillId="0" borderId="7" xfId="4" applyFont="1" applyBorder="1" applyAlignment="1">
      <alignment horizontal="center" vertical="center" shrinkToFit="1"/>
    </xf>
    <xf numFmtId="49" fontId="7" fillId="0" borderId="0" xfId="4" applyNumberFormat="1" applyFont="1" applyAlignment="1">
      <alignment horizontal="left" vertical="center"/>
    </xf>
    <xf numFmtId="49" fontId="7" fillId="0" borderId="12" xfId="4" applyNumberFormat="1" applyFont="1" applyBorder="1" applyAlignment="1">
      <alignment horizontal="left" vertical="center"/>
    </xf>
    <xf numFmtId="178" fontId="7" fillId="0" borderId="7" xfId="0" applyNumberFormat="1" applyFont="1" applyBorder="1" applyAlignment="1">
      <alignment horizontal="center" vertical="center"/>
    </xf>
    <xf numFmtId="177" fontId="7" fillId="0" borderId="5" xfId="4" applyNumberFormat="1" applyFont="1" applyBorder="1" applyAlignment="1">
      <alignment horizontal="center" vertical="center"/>
    </xf>
    <xf numFmtId="0" fontId="7" fillId="0" borderId="6" xfId="4" applyFont="1" applyBorder="1" applyAlignment="1">
      <alignment horizontal="center" vertical="center" shrinkToFit="1"/>
    </xf>
    <xf numFmtId="180" fontId="7" fillId="0" borderId="5" xfId="4" applyNumberFormat="1" applyFont="1" applyBorder="1" applyAlignment="1">
      <alignment horizontal="right" vertical="center"/>
    </xf>
    <xf numFmtId="49" fontId="7" fillId="0" borderId="11" xfId="4" applyNumberFormat="1" applyFont="1" applyBorder="1" applyAlignment="1">
      <alignment horizontal="left" vertical="center"/>
    </xf>
    <xf numFmtId="180" fontId="7" fillId="0" borderId="17" xfId="4" applyNumberFormat="1" applyFont="1" applyBorder="1" applyAlignment="1">
      <alignment horizontal="right" vertical="center"/>
    </xf>
    <xf numFmtId="49" fontId="7" fillId="0" borderId="13" xfId="4" applyNumberFormat="1" applyFont="1" applyBorder="1" applyAlignment="1">
      <alignment horizontal="left" vertical="center"/>
    </xf>
    <xf numFmtId="178" fontId="7" fillId="0" borderId="6" xfId="4" applyNumberFormat="1" applyFont="1" applyBorder="1" applyAlignment="1">
      <alignment horizontal="center" vertical="center"/>
    </xf>
    <xf numFmtId="178" fontId="7" fillId="0" borderId="6" xfId="0" applyNumberFormat="1" applyFont="1" applyBorder="1" applyAlignment="1">
      <alignment horizontal="center" vertical="center"/>
    </xf>
    <xf numFmtId="177" fontId="19" fillId="0" borderId="4" xfId="4" applyNumberFormat="1" applyFont="1" applyBorder="1" applyAlignment="1">
      <alignment horizontal="center" vertical="center"/>
    </xf>
    <xf numFmtId="0" fontId="19" fillId="0" borderId="4" xfId="4" applyFont="1" applyBorder="1" applyAlignment="1">
      <alignment horizontal="center" vertical="center" shrinkToFit="1"/>
    </xf>
    <xf numFmtId="178" fontId="19" fillId="0" borderId="3" xfId="4" applyNumberFormat="1" applyFont="1" applyBorder="1" applyAlignment="1">
      <alignment horizontal="center" vertical="center"/>
    </xf>
    <xf numFmtId="178" fontId="19" fillId="0" borderId="9" xfId="4" applyNumberFormat="1" applyFont="1" applyBorder="1" applyAlignment="1">
      <alignment horizontal="center" vertical="center"/>
    </xf>
    <xf numFmtId="178" fontId="19" fillId="0" borderId="14" xfId="4" applyNumberFormat="1" applyFont="1" applyBorder="1" applyAlignment="1">
      <alignment horizontal="center" vertical="center"/>
    </xf>
    <xf numFmtId="180" fontId="7" fillId="0" borderId="0" xfId="4" applyNumberFormat="1" applyFont="1" applyAlignment="1">
      <alignment horizontal="right" vertical="center"/>
    </xf>
    <xf numFmtId="49" fontId="7" fillId="0" borderId="21" xfId="4" applyNumberFormat="1" applyFont="1" applyBorder="1" applyAlignment="1">
      <alignment horizontal="left" vertical="center"/>
    </xf>
    <xf numFmtId="178" fontId="7" fillId="0" borderId="7" xfId="6" applyNumberFormat="1" applyFont="1" applyBorder="1" applyAlignment="1">
      <alignment horizontal="center" vertical="center"/>
    </xf>
    <xf numFmtId="178" fontId="7" fillId="0" borderId="6" xfId="6" applyNumberFormat="1" applyFont="1" applyBorder="1" applyAlignment="1">
      <alignment horizontal="center" vertical="center"/>
    </xf>
    <xf numFmtId="177" fontId="7" fillId="0" borderId="4" xfId="4" applyNumberFormat="1" applyFont="1" applyBorder="1" applyAlignment="1">
      <alignment horizontal="center" vertical="center"/>
    </xf>
    <xf numFmtId="178" fontId="7" fillId="0" borderId="3" xfId="4" applyNumberFormat="1" applyFont="1" applyBorder="1" applyAlignment="1">
      <alignment horizontal="center" vertical="center"/>
    </xf>
    <xf numFmtId="178" fontId="7" fillId="0" borderId="9" xfId="4" applyNumberFormat="1" applyFont="1" applyBorder="1" applyAlignment="1">
      <alignment horizontal="center" vertical="center"/>
    </xf>
    <xf numFmtId="178" fontId="7" fillId="0" borderId="14" xfId="4" applyNumberFormat="1" applyFont="1" applyBorder="1" applyAlignment="1">
      <alignment horizontal="center" vertical="center"/>
    </xf>
    <xf numFmtId="178" fontId="7" fillId="0" borderId="8" xfId="4" applyNumberFormat="1" applyFont="1" applyBorder="1" applyAlignment="1">
      <alignment horizontal="center" vertical="center"/>
    </xf>
    <xf numFmtId="178" fontId="7" fillId="0" borderId="12" xfId="4" applyNumberFormat="1" applyFont="1" applyBorder="1" applyAlignment="1">
      <alignment horizontal="center" vertical="center"/>
    </xf>
    <xf numFmtId="178" fontId="7" fillId="0" borderId="7" xfId="4" applyNumberFormat="1" applyFont="1" applyBorder="1" applyAlignment="1">
      <alignment vertical="center"/>
    </xf>
    <xf numFmtId="177" fontId="7" fillId="0" borderId="6" xfId="4" applyNumberFormat="1" applyFont="1" applyBorder="1" applyAlignment="1">
      <alignment horizontal="center" vertical="center"/>
    </xf>
    <xf numFmtId="49" fontId="7" fillId="0" borderId="20" xfId="4" applyNumberFormat="1" applyFont="1" applyBorder="1" applyAlignment="1">
      <alignment horizontal="left" vertical="center"/>
    </xf>
    <xf numFmtId="180" fontId="7" fillId="0" borderId="11" xfId="4" applyNumberFormat="1" applyFont="1" applyBorder="1" applyAlignment="1">
      <alignment horizontal="right" vertical="center"/>
    </xf>
    <xf numFmtId="178" fontId="7" fillId="0" borderId="5" xfId="4" applyNumberFormat="1" applyFont="1" applyBorder="1" applyAlignment="1">
      <alignment horizontal="center" vertical="center"/>
    </xf>
    <xf numFmtId="178" fontId="7" fillId="0" borderId="11" xfId="4" applyNumberFormat="1" applyFont="1" applyBorder="1" applyAlignment="1">
      <alignment vertical="center"/>
    </xf>
    <xf numFmtId="178" fontId="7" fillId="0" borderId="6" xfId="4" applyNumberFormat="1" applyFont="1" applyBorder="1" applyAlignment="1">
      <alignment vertical="center"/>
    </xf>
    <xf numFmtId="178" fontId="7" fillId="0" borderId="11" xfId="4" applyNumberFormat="1" applyFont="1" applyBorder="1" applyAlignment="1">
      <alignment horizontal="center" vertical="center"/>
    </xf>
    <xf numFmtId="181" fontId="19" fillId="0" borderId="3" xfId="4" applyNumberFormat="1" applyFont="1" applyBorder="1" applyAlignment="1">
      <alignment vertical="center"/>
    </xf>
    <xf numFmtId="181" fontId="7" fillId="0" borderId="9" xfId="4" applyNumberFormat="1" applyFont="1" applyBorder="1" applyAlignment="1">
      <alignment vertical="center"/>
    </xf>
    <xf numFmtId="181" fontId="7" fillId="0" borderId="8" xfId="4" applyNumberFormat="1" applyFont="1" applyBorder="1" applyAlignment="1">
      <alignment vertical="center"/>
    </xf>
    <xf numFmtId="181" fontId="7" fillId="0" borderId="0" xfId="4" applyNumberFormat="1" applyFont="1" applyAlignment="1">
      <alignment vertical="center"/>
    </xf>
    <xf numFmtId="181" fontId="7" fillId="0" borderId="5" xfId="4" applyNumberFormat="1" applyFont="1" applyBorder="1" applyAlignment="1">
      <alignment vertical="center"/>
    </xf>
    <xf numFmtId="181" fontId="7" fillId="0" borderId="11" xfId="4" applyNumberFormat="1" applyFont="1" applyBorder="1" applyAlignment="1">
      <alignment vertical="center"/>
    </xf>
    <xf numFmtId="178" fontId="7" fillId="0" borderId="13" xfId="4" applyNumberFormat="1" applyFont="1" applyBorder="1" applyAlignment="1">
      <alignment horizontal="center" vertical="center"/>
    </xf>
    <xf numFmtId="181" fontId="7" fillId="0" borderId="17" xfId="4" applyNumberFormat="1" applyFont="1" applyBorder="1" applyAlignment="1">
      <alignment vertical="center"/>
    </xf>
    <xf numFmtId="0" fontId="35" fillId="0" borderId="0" xfId="6" applyFont="1" applyAlignment="1">
      <alignment horizontal="center" vertical="center"/>
    </xf>
    <xf numFmtId="0" fontId="27" fillId="0" borderId="0" xfId="6" applyFont="1">
      <alignment vertical="center"/>
    </xf>
    <xf numFmtId="0" fontId="5" fillId="0" borderId="16" xfId="6" applyFont="1" applyBorder="1">
      <alignment vertical="center"/>
    </xf>
    <xf numFmtId="0" fontId="19" fillId="0" borderId="0" xfId="4" applyFont="1" applyAlignment="1">
      <alignment horizontal="center" vertical="center"/>
    </xf>
    <xf numFmtId="177" fontId="19" fillId="0" borderId="0" xfId="4" applyNumberFormat="1" applyFont="1" applyAlignment="1">
      <alignment horizontal="center" vertical="center"/>
    </xf>
    <xf numFmtId="0" fontId="19" fillId="0" borderId="0" xfId="4" applyFont="1" applyAlignment="1">
      <alignment horizontal="center" vertical="center" shrinkToFit="1"/>
    </xf>
    <xf numFmtId="178" fontId="19" fillId="0" borderId="0" xfId="4" quotePrefix="1" applyNumberFormat="1" applyFont="1" applyAlignment="1">
      <alignment horizontal="center" vertical="center"/>
    </xf>
    <xf numFmtId="178" fontId="19" fillId="0" borderId="0" xfId="6" applyNumberFormat="1" applyFont="1" applyAlignment="1">
      <alignment horizontal="center" vertical="center"/>
    </xf>
    <xf numFmtId="179" fontId="19" fillId="0" borderId="0" xfId="6" applyNumberFormat="1" applyFont="1" applyAlignment="1">
      <alignment horizontal="center" vertical="center"/>
    </xf>
    <xf numFmtId="0" fontId="22" fillId="0" borderId="0" xfId="6" applyFont="1">
      <alignment vertical="center"/>
    </xf>
    <xf numFmtId="0" fontId="12" fillId="0" borderId="0" xfId="6" applyFont="1">
      <alignment vertical="center"/>
    </xf>
    <xf numFmtId="0" fontId="7" fillId="0" borderId="0" xfId="6" applyFont="1" applyAlignment="1">
      <alignment horizontal="center" vertical="center" shrinkToFit="1"/>
    </xf>
    <xf numFmtId="0" fontId="19" fillId="0" borderId="0" xfId="4" applyFont="1" applyAlignment="1">
      <alignment horizontal="left" vertical="center"/>
    </xf>
    <xf numFmtId="0" fontId="19" fillId="0" borderId="11" xfId="4" applyFont="1" applyBorder="1" applyAlignment="1">
      <alignment horizontal="left" vertical="center"/>
    </xf>
    <xf numFmtId="0" fontId="19" fillId="0" borderId="12" xfId="4" applyFont="1" applyBorder="1" applyAlignment="1">
      <alignment horizontal="left" vertical="center"/>
    </xf>
    <xf numFmtId="0" fontId="19" fillId="0" borderId="13" xfId="4" applyFont="1" applyBorder="1" applyAlignment="1">
      <alignment horizontal="left" vertical="center"/>
    </xf>
    <xf numFmtId="177" fontId="9" fillId="0" borderId="3" xfId="4" applyNumberFormat="1" applyFont="1" applyBorder="1" applyAlignment="1">
      <alignment horizontal="center" vertical="center"/>
    </xf>
    <xf numFmtId="0" fontId="9" fillId="0" borderId="4" xfId="4" applyFont="1" applyBorder="1" applyAlignment="1">
      <alignment horizontal="center" vertical="center" shrinkToFit="1"/>
    </xf>
    <xf numFmtId="177" fontId="9" fillId="0" borderId="8" xfId="4" applyNumberFormat="1" applyFont="1" applyBorder="1" applyAlignment="1">
      <alignment horizontal="center" vertical="center"/>
    </xf>
    <xf numFmtId="0" fontId="9" fillId="0" borderId="7" xfId="4" applyFont="1" applyBorder="1" applyAlignment="1">
      <alignment horizontal="center" vertical="center" shrinkToFit="1"/>
    </xf>
    <xf numFmtId="177" fontId="9" fillId="0" borderId="7" xfId="4" applyNumberFormat="1" applyFont="1" applyBorder="1" applyAlignment="1">
      <alignment horizontal="center" vertical="center"/>
    </xf>
    <xf numFmtId="180" fontId="9" fillId="0" borderId="3" xfId="4" applyNumberFormat="1" applyFont="1" applyBorder="1" applyAlignment="1">
      <alignment horizontal="right" vertical="center"/>
    </xf>
    <xf numFmtId="49" fontId="9" fillId="0" borderId="9" xfId="4" applyNumberFormat="1" applyFont="1" applyBorder="1" applyAlignment="1">
      <alignment horizontal="left" vertical="center"/>
    </xf>
    <xf numFmtId="180" fontId="9" fillId="0" borderId="19" xfId="4" applyNumberFormat="1" applyFont="1" applyBorder="1" applyAlignment="1">
      <alignment horizontal="right" vertical="center"/>
    </xf>
    <xf numFmtId="49" fontId="9" fillId="0" borderId="14" xfId="4" applyNumberFormat="1" applyFont="1" applyBorder="1" applyAlignment="1">
      <alignment horizontal="left" vertical="center"/>
    </xf>
    <xf numFmtId="180" fontId="9" fillId="0" borderId="8" xfId="4" applyNumberFormat="1" applyFont="1" applyBorder="1" applyAlignment="1">
      <alignment horizontal="right" vertical="center"/>
    </xf>
    <xf numFmtId="49" fontId="9" fillId="0" borderId="0" xfId="4" applyNumberFormat="1" applyFont="1" applyAlignment="1">
      <alignment horizontal="left" vertical="center"/>
    </xf>
    <xf numFmtId="180" fontId="9" fillId="0" borderId="18" xfId="4" applyNumberFormat="1" applyFont="1" applyBorder="1" applyAlignment="1">
      <alignment horizontal="right" vertical="center"/>
    </xf>
    <xf numFmtId="49" fontId="9" fillId="0" borderId="12" xfId="4" applyNumberFormat="1" applyFont="1" applyBorder="1" applyAlignment="1">
      <alignment horizontal="left" vertical="center"/>
    </xf>
    <xf numFmtId="0" fontId="9" fillId="0" borderId="9" xfId="4" applyFont="1" applyBorder="1" applyAlignment="1">
      <alignment horizontal="left" vertical="center"/>
    </xf>
    <xf numFmtId="0" fontId="9" fillId="0" borderId="14" xfId="4" applyFont="1" applyBorder="1" applyAlignment="1">
      <alignment horizontal="left" vertical="center"/>
    </xf>
    <xf numFmtId="0" fontId="9" fillId="0" borderId="0" xfId="4" applyFont="1" applyAlignment="1">
      <alignment horizontal="left" vertical="center"/>
    </xf>
    <xf numFmtId="0" fontId="9" fillId="0" borderId="12" xfId="4" applyFont="1" applyBorder="1" applyAlignment="1">
      <alignment horizontal="left" vertical="center"/>
    </xf>
    <xf numFmtId="177" fontId="36" fillId="0" borderId="8" xfId="4" applyNumberFormat="1" applyFont="1" applyBorder="1" applyAlignment="1">
      <alignment horizontal="center" vertical="center"/>
    </xf>
    <xf numFmtId="0" fontId="36" fillId="0" borderId="7" xfId="4" applyFont="1" applyBorder="1" applyAlignment="1">
      <alignment horizontal="center" vertical="center" shrinkToFit="1"/>
    </xf>
    <xf numFmtId="180" fontId="36" fillId="0" borderId="8" xfId="4" applyNumberFormat="1" applyFont="1" applyBorder="1" applyAlignment="1">
      <alignment horizontal="right" vertical="center"/>
    </xf>
    <xf numFmtId="0" fontId="36" fillId="0" borderId="0" xfId="4" applyFont="1" applyAlignment="1">
      <alignment horizontal="left" vertical="center"/>
    </xf>
    <xf numFmtId="180" fontId="36" fillId="0" borderId="18" xfId="4" applyNumberFormat="1" applyFont="1" applyBorder="1" applyAlignment="1">
      <alignment horizontal="right" vertical="center"/>
    </xf>
    <xf numFmtId="0" fontId="36" fillId="0" borderId="12" xfId="4" applyFont="1" applyBorder="1" applyAlignment="1">
      <alignment horizontal="left" vertical="center"/>
    </xf>
    <xf numFmtId="177" fontId="36" fillId="0" borderId="7" xfId="4" applyNumberFormat="1" applyFont="1" applyBorder="1" applyAlignment="1">
      <alignment horizontal="center" vertical="center"/>
    </xf>
    <xf numFmtId="49" fontId="36" fillId="0" borderId="0" xfId="4" applyNumberFormat="1" applyFont="1" applyAlignment="1">
      <alignment horizontal="left" vertical="center"/>
    </xf>
    <xf numFmtId="49" fontId="36" fillId="0" borderId="12" xfId="4" applyNumberFormat="1" applyFont="1" applyBorder="1" applyAlignment="1">
      <alignment horizontal="left" vertical="center"/>
    </xf>
    <xf numFmtId="177" fontId="7" fillId="0" borderId="3" xfId="4" applyNumberFormat="1" applyFont="1" applyBorder="1" applyAlignment="1">
      <alignment horizontal="center" vertical="center"/>
    </xf>
    <xf numFmtId="42" fontId="7" fillId="0" borderId="4" xfId="4" applyNumberFormat="1" applyFont="1" applyBorder="1" applyAlignment="1">
      <alignment horizontal="center" vertical="center" shrinkToFit="1"/>
    </xf>
    <xf numFmtId="49" fontId="7" fillId="0" borderId="8" xfId="4" applyNumberFormat="1" applyFont="1" applyBorder="1" applyAlignment="1">
      <alignment horizontal="right" vertical="center"/>
    </xf>
    <xf numFmtId="180" fontId="7" fillId="0" borderId="9" xfId="4" applyNumberFormat="1" applyFont="1" applyBorder="1" applyAlignment="1">
      <alignment horizontal="left" vertical="center"/>
    </xf>
    <xf numFmtId="49" fontId="7" fillId="0" borderId="18" xfId="4" applyNumberFormat="1" applyFont="1" applyBorder="1" applyAlignment="1">
      <alignment horizontal="right" vertical="center"/>
    </xf>
    <xf numFmtId="180" fontId="7" fillId="0" borderId="14" xfId="4" applyNumberFormat="1" applyFont="1" applyBorder="1" applyAlignment="1">
      <alignment horizontal="left" vertical="center"/>
    </xf>
    <xf numFmtId="178" fontId="19" fillId="0" borderId="4" xfId="4" applyNumberFormat="1" applyFont="1" applyBorder="1" applyAlignment="1">
      <alignment vertical="center"/>
    </xf>
    <xf numFmtId="42" fontId="7" fillId="0" borderId="7" xfId="4" applyNumberFormat="1" applyFont="1" applyBorder="1" applyAlignment="1">
      <alignment horizontal="center" vertical="center" shrinkToFit="1"/>
    </xf>
    <xf numFmtId="180" fontId="7" fillId="0" borderId="0" xfId="4" applyNumberFormat="1" applyFont="1" applyAlignment="1">
      <alignment horizontal="left" vertical="center"/>
    </xf>
    <xf numFmtId="180" fontId="7" fillId="0" borderId="12" xfId="4" applyNumberFormat="1" applyFont="1" applyBorder="1" applyAlignment="1">
      <alignment horizontal="left" vertical="center"/>
    </xf>
    <xf numFmtId="42" fontId="7" fillId="0" borderId="6" xfId="4" applyNumberFormat="1" applyFont="1" applyBorder="1" applyAlignment="1">
      <alignment horizontal="center" vertical="center" shrinkToFit="1"/>
    </xf>
    <xf numFmtId="49" fontId="7" fillId="0" borderId="5" xfId="4" applyNumberFormat="1" applyFont="1" applyBorder="1" applyAlignment="1">
      <alignment horizontal="right" vertical="center"/>
    </xf>
    <xf numFmtId="180" fontId="7" fillId="0" borderId="11" xfId="4" applyNumberFormat="1" applyFont="1" applyBorder="1" applyAlignment="1">
      <alignment horizontal="left" vertical="center"/>
    </xf>
    <xf numFmtId="49" fontId="7" fillId="0" borderId="17" xfId="4" applyNumberFormat="1" applyFont="1" applyBorder="1" applyAlignment="1">
      <alignment horizontal="right" vertical="center"/>
    </xf>
    <xf numFmtId="180" fontId="7" fillId="0" borderId="13" xfId="4" applyNumberFormat="1" applyFont="1" applyBorder="1" applyAlignment="1">
      <alignment horizontal="left" vertical="center"/>
    </xf>
    <xf numFmtId="178" fontId="9" fillId="8" borderId="7" xfId="4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shrinkToFit="1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7" fillId="4" borderId="2" xfId="4" applyFont="1" applyFill="1" applyBorder="1" applyAlignment="1">
      <alignment horizontal="center" vertical="center"/>
    </xf>
    <xf numFmtId="0" fontId="19" fillId="2" borderId="3" xfId="4" applyFont="1" applyFill="1" applyBorder="1" applyAlignment="1">
      <alignment horizontal="center" vertical="center"/>
    </xf>
    <xf numFmtId="0" fontId="19" fillId="2" borderId="5" xfId="4" applyFont="1" applyFill="1" applyBorder="1" applyAlignment="1">
      <alignment horizontal="center" vertical="center"/>
    </xf>
    <xf numFmtId="0" fontId="7" fillId="3" borderId="3" xfId="4" applyFont="1" applyFill="1" applyBorder="1" applyAlignment="1">
      <alignment horizontal="center" vertical="center"/>
    </xf>
    <xf numFmtId="0" fontId="7" fillId="3" borderId="5" xfId="4" applyFont="1" applyFill="1" applyBorder="1" applyAlignment="1">
      <alignment horizontal="center" vertical="center"/>
    </xf>
    <xf numFmtId="0" fontId="7" fillId="4" borderId="3" xfId="4" applyFont="1" applyFill="1" applyBorder="1" applyAlignment="1">
      <alignment horizontal="center" vertical="center"/>
    </xf>
    <xf numFmtId="0" fontId="7" fillId="4" borderId="5" xfId="4" applyFont="1" applyFill="1" applyBorder="1" applyAlignment="1">
      <alignment horizontal="center" vertical="center"/>
    </xf>
    <xf numFmtId="0" fontId="19" fillId="2" borderId="9" xfId="4" applyFont="1" applyFill="1" applyBorder="1" applyAlignment="1">
      <alignment horizontal="center" vertical="center"/>
    </xf>
    <xf numFmtId="0" fontId="19" fillId="2" borderId="14" xfId="4" applyFont="1" applyFill="1" applyBorder="1" applyAlignment="1">
      <alignment horizontal="center" vertical="center"/>
    </xf>
    <xf numFmtId="0" fontId="19" fillId="2" borderId="11" xfId="4" applyFont="1" applyFill="1" applyBorder="1" applyAlignment="1">
      <alignment horizontal="center" vertical="center"/>
    </xf>
    <xf numFmtId="0" fontId="19" fillId="2" borderId="17" xfId="4" applyFont="1" applyFill="1" applyBorder="1" applyAlignment="1">
      <alignment horizontal="center" vertical="center"/>
    </xf>
    <xf numFmtId="0" fontId="19" fillId="2" borderId="13" xfId="4" applyFont="1" applyFill="1" applyBorder="1" applyAlignment="1">
      <alignment horizontal="center" vertical="center"/>
    </xf>
    <xf numFmtId="0" fontId="7" fillId="3" borderId="9" xfId="4" applyFont="1" applyFill="1" applyBorder="1" applyAlignment="1">
      <alignment horizontal="center" vertical="center"/>
    </xf>
    <xf numFmtId="0" fontId="7" fillId="3" borderId="14" xfId="4" applyFont="1" applyFill="1" applyBorder="1" applyAlignment="1">
      <alignment horizontal="center" vertical="center"/>
    </xf>
    <xf numFmtId="0" fontId="7" fillId="3" borderId="17" xfId="4" applyFont="1" applyFill="1" applyBorder="1" applyAlignment="1">
      <alignment horizontal="center" vertical="center"/>
    </xf>
    <xf numFmtId="0" fontId="7" fillId="3" borderId="13" xfId="4" applyFont="1" applyFill="1" applyBorder="1" applyAlignment="1">
      <alignment horizontal="center" vertical="center"/>
    </xf>
    <xf numFmtId="0" fontId="7" fillId="3" borderId="11" xfId="4" applyFont="1" applyFill="1" applyBorder="1" applyAlignment="1">
      <alignment horizontal="center" vertical="center"/>
    </xf>
    <xf numFmtId="0" fontId="7" fillId="4" borderId="9" xfId="4" applyFont="1" applyFill="1" applyBorder="1" applyAlignment="1">
      <alignment horizontal="center" vertical="center"/>
    </xf>
    <xf numFmtId="0" fontId="7" fillId="4" borderId="14" xfId="4" applyFont="1" applyFill="1" applyBorder="1" applyAlignment="1">
      <alignment horizontal="center" vertical="center"/>
    </xf>
    <xf numFmtId="0" fontId="7" fillId="4" borderId="17" xfId="4" applyFont="1" applyFill="1" applyBorder="1" applyAlignment="1">
      <alignment horizontal="center" vertical="center"/>
    </xf>
    <xf numFmtId="0" fontId="7" fillId="4" borderId="13" xfId="4" applyFont="1" applyFill="1" applyBorder="1" applyAlignment="1">
      <alignment horizontal="center" vertical="center"/>
    </xf>
    <xf numFmtId="0" fontId="7" fillId="4" borderId="11" xfId="4" applyFont="1" applyFill="1" applyBorder="1" applyAlignment="1">
      <alignment horizontal="center" vertical="center"/>
    </xf>
    <xf numFmtId="0" fontId="19" fillId="2" borderId="2" xfId="4" applyFont="1" applyFill="1" applyBorder="1" applyAlignment="1">
      <alignment horizontal="center" vertical="center"/>
    </xf>
    <xf numFmtId="0" fontId="19" fillId="3" borderId="2" xfId="4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0" fontId="37" fillId="0" borderId="1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7" borderId="2" xfId="4" applyFont="1" applyFill="1" applyBorder="1" applyAlignment="1">
      <alignment horizontal="center" vertical="center"/>
    </xf>
    <xf numFmtId="0" fontId="1" fillId="7" borderId="3" xfId="4" applyFont="1" applyFill="1" applyBorder="1" applyAlignment="1">
      <alignment horizontal="center" vertical="center"/>
    </xf>
    <xf numFmtId="0" fontId="1" fillId="7" borderId="5" xfId="4" applyFont="1" applyFill="1" applyBorder="1" applyAlignment="1">
      <alignment horizontal="center" vertical="center"/>
    </xf>
    <xf numFmtId="0" fontId="29" fillId="0" borderId="0" xfId="6" applyFont="1" applyAlignment="1">
      <alignment horizontal="center" vertical="center"/>
    </xf>
    <xf numFmtId="0" fontId="2" fillId="0" borderId="0" xfId="6" applyFont="1" applyAlignment="1">
      <alignment horizontal="center" vertical="center"/>
    </xf>
    <xf numFmtId="0" fontId="33" fillId="0" borderId="0" xfId="6" applyFont="1" applyAlignment="1">
      <alignment horizontal="center" vertical="center"/>
    </xf>
    <xf numFmtId="0" fontId="1" fillId="7" borderId="9" xfId="4" applyFont="1" applyFill="1" applyBorder="1" applyAlignment="1">
      <alignment horizontal="center" vertical="center"/>
    </xf>
    <xf numFmtId="0" fontId="1" fillId="7" borderId="14" xfId="4" applyFont="1" applyFill="1" applyBorder="1" applyAlignment="1">
      <alignment horizontal="center" vertical="center"/>
    </xf>
    <xf numFmtId="0" fontId="1" fillId="7" borderId="17" xfId="4" applyFont="1" applyFill="1" applyBorder="1" applyAlignment="1">
      <alignment horizontal="center" vertical="center"/>
    </xf>
    <xf numFmtId="0" fontId="1" fillId="7" borderId="13" xfId="4" applyFont="1" applyFill="1" applyBorder="1" applyAlignment="1">
      <alignment horizontal="center" vertical="center"/>
    </xf>
    <xf numFmtId="0" fontId="1" fillId="7" borderId="11" xfId="4" applyFont="1" applyFill="1" applyBorder="1" applyAlignment="1">
      <alignment horizontal="center" vertical="center"/>
    </xf>
    <xf numFmtId="0" fontId="7" fillId="3" borderId="20" xfId="4" applyFont="1" applyFill="1" applyBorder="1" applyAlignment="1">
      <alignment horizontal="center" vertical="center"/>
    </xf>
    <xf numFmtId="0" fontId="28" fillId="0" borderId="0" xfId="6" applyFont="1" applyAlignment="1">
      <alignment horizontal="center" vertical="center"/>
    </xf>
    <xf numFmtId="0" fontId="4" fillId="0" borderId="0" xfId="6" applyFont="1" applyAlignment="1">
      <alignment horizontal="center" vertical="center"/>
    </xf>
    <xf numFmtId="0" fontId="5" fillId="0" borderId="0" xfId="6" applyFont="1" applyAlignment="1">
      <alignment horizontal="center" vertical="center"/>
    </xf>
    <xf numFmtId="0" fontId="19" fillId="2" borderId="20" xfId="4" applyFont="1" applyFill="1" applyBorder="1" applyAlignment="1">
      <alignment horizontal="center" vertical="center"/>
    </xf>
    <xf numFmtId="0" fontId="31" fillId="0" borderId="0" xfId="6" applyFont="1" applyAlignment="1">
      <alignment horizontal="center" vertical="center"/>
    </xf>
    <xf numFmtId="176" fontId="1" fillId="0" borderId="0" xfId="6" applyNumberFormat="1" applyFont="1" applyAlignment="1">
      <alignment horizontal="left" vertical="center"/>
    </xf>
    <xf numFmtId="0" fontId="1" fillId="0" borderId="0" xfId="6" applyFont="1" applyAlignment="1">
      <alignment horizontal="center" vertical="center"/>
    </xf>
    <xf numFmtId="0" fontId="30" fillId="0" borderId="0" xfId="6" applyFont="1" applyAlignment="1">
      <alignment horizontal="center" vertical="center"/>
    </xf>
    <xf numFmtId="0" fontId="22" fillId="2" borderId="4" xfId="4" applyFont="1" applyFill="1" applyBorder="1" applyAlignment="1">
      <alignment horizontal="center" vertical="center"/>
    </xf>
    <xf numFmtId="0" fontId="22" fillId="2" borderId="6" xfId="4" applyFont="1" applyFill="1" applyBorder="1" applyAlignment="1">
      <alignment horizontal="center" vertical="center"/>
    </xf>
  </cellXfs>
  <cellStyles count="8">
    <cellStyle name="標準" xfId="0" builtinId="0"/>
    <cellStyle name="標準 2" xfId="2" xr:uid="{00000000-0005-0000-0000-000001000000}"/>
    <cellStyle name="標準 3" xfId="1" xr:uid="{00000000-0005-0000-0000-000002000000}"/>
    <cellStyle name="標準 3 2" xfId="5" xr:uid="{00000000-0005-0000-0000-000003000000}"/>
    <cellStyle name="標準 4" xfId="3" xr:uid="{00000000-0005-0000-0000-000004000000}"/>
    <cellStyle name="標準 5" xfId="6" xr:uid="{00000000-0005-0000-0000-000005000000}"/>
    <cellStyle name="標準 6" xfId="7" xr:uid="{00000000-0005-0000-0000-000006000000}"/>
    <cellStyle name="標準_longskd(No.303)" xfId="4" xr:uid="{00000000-0005-0000-0000-000007000000}"/>
  </cellStyles>
  <dxfs count="0"/>
  <tableStyles count="0" defaultTableStyle="TableStyleMedium2" defaultPivotStyle="PivotStyleLight16"/>
  <colors>
    <mruColors>
      <color rgb="FF3333FF"/>
      <color rgb="FFCCFFCC"/>
      <color rgb="FFCCFFFF"/>
      <color rgb="FFFFCCFF"/>
      <color rgb="FFBDD7EE"/>
      <color rgb="FFFFAF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326118</xdr:colOff>
      <xdr:row>4</xdr:row>
      <xdr:rowOff>12700</xdr:rowOff>
    </xdr:to>
    <xdr:sp macro="" textlink="">
      <xdr:nvSpPr>
        <xdr:cNvPr id="1025" name="Object 1" hidden="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0" y="200025"/>
          <a:ext cx="1016000" cy="612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3" name="Oval 1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4" name="Oval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5" name="Oval 3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6" name="Oval 4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7" name="Oval 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8" name="Oval 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9" name="Oval 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0" name="Oval 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1" name="Oval 1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2" name="Oval 1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3" name="Oval 1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4" name="Oval 1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5" name="Oval 1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6" name="Oval 1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7" name="Oval 1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8" name="Oval 1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9" name="Oval 1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0" name="Oval 1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1" name="Oval 2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2" name="Oval 2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3" name="Oval 23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4" name="Oval 24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5" name="Oval 25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6" name="Oval 26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7" name="Oval 27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8" name="Oval 28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9" name="Oval 29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0" name="Oval 30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1" name="Oval 31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2" name="Oval 3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3" name="Oval 33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4" name="Oval 34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5" name="Oval 37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6" name="Oval 38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7" name="Oval 39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8" name="Oval 40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9" name="Oval 41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0" name="Oval 4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1" name="Oval 43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2" name="Oval 44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3" name="Oval 45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4" name="Oval 46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5" name="Oval 47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6" name="Oval 48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7" name="Oval 49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8" name="Oval 50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9" name="Oval 51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0" name="Oval 5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1" name="Oval 53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2" name="Oval 54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3" name="Oval 55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4" name="Oval 56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5" name="Oval 57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6" name="Oval 58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7" name="Oval 59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8" name="Oval 60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9" name="Oval 61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0" name="Oval 6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1" name="Oval 63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2" name="Oval 64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3" name="Oval 65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4" name="Oval 66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5" name="Oval 67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6" name="Oval 68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7" name="Oval 69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8" name="Oval 70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9" name="Oval 71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0" name="Oval 7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1" name="Oval 73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2" name="Oval 74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3" name="Oval 75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4" name="Oval 76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5" name="Oval 77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6" name="Oval 78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7" name="Oval 79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8" name="Oval 80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9" name="Oval 81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0" name="Oval 8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1" name="Oval 83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2" name="Oval 84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3" name="Oval 85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4" name="Oval 86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5" name="Oval 87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6" name="Oval 88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7" name="Oval 89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8" name="Oval 90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9" name="Oval 91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0" name="Oval 9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1" name="Oval 93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2" name="Oval 94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3" name="Oval 95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4" name="Oval 96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5" name="Oval 97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6" name="Oval 98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7" name="Oval 99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8" name="Oval 100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9" name="Oval 101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0" name="Oval 10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1" name="Oval 103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2" name="Oval 104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3" name="Oval 105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4" name="Oval 106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5" name="Oval 107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6" name="Oval 108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7" name="Oval 109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8" name="Oval 110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9" name="Oval 111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0" name="Oval 11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1" name="Oval 113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2" name="Oval 114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3" name="Oval 119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4" name="Oval 120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5" name="Oval 121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6" name="Oval 12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7" name="Oval 123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8" name="Oval 124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9" name="Oval 125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0" name="Oval 126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1" name="Oval 127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2" name="Oval 128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3" name="Oval 129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4" name="Oval 130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5" name="Oval 131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6" name="Oval 13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7" name="Oval 133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8" name="Oval 134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9" name="Oval 135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0" name="Oval 136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1" name="Oval 137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2" name="Oval 138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3" name="Oval 139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4" name="Oval 140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5" name="Oval 141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6" name="Oval 14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7" name="Oval 143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8" name="Oval 144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9" name="Oval 145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0" name="Oval 146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1" name="Oval 147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2" name="Oval 148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3" name="Oval 149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4" name="Oval 150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5" name="Oval 151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6" name="Oval 15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7" name="Oval 153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8" name="Oval 154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9" name="Oval 155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0" name="Oval 156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1" name="Oval 157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2" name="Oval 158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3" name="Oval 159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4" name="Oval 160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5" name="Oval 161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6" name="Oval 16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7" name="Oval 163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8" name="Oval 164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9" name="Oval 165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0" name="Oval 166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1" name="Oval 167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2" name="Oval 168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3" name="Oval 169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4" name="Oval 170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5" name="Oval 171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6" name="Oval 17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7" name="Oval 173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8" name="Oval 174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9" name="Oval 175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0" name="Oval 176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1" name="Oval 177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2" name="Oval 178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3" name="Oval 179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4" name="Oval 180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5" name="Oval 181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6" name="Oval 18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7" name="Oval 183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8" name="Oval 184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9" name="Oval 185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0" name="Oval 186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1" name="Oval 187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2" name="Oval 188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3" name="Oval 189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4" name="Oval 190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5" name="Oval 191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6" name="Oval 19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7" name="Oval 193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8" name="Oval 194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9" name="Oval 195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0" name="Oval 196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1" name="Oval 197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2" name="Oval 198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3" name="Oval 199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4" name="Oval 200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5" name="Oval 201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6" name="Oval 20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7" name="Oval 203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8" name="Oval 204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9" name="Oval 205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0" name="Oval 206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1" name="Oval 207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2" name="Oval 208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3" name="Oval 209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4" name="Oval 210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5" name="Oval 211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6" name="Oval 21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7" name="Oval 213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8" name="Oval 214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9" name="Oval 215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0" name="Oval 216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1" name="Oval 217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2" name="Oval 218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3" name="Oval 219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4" name="Oval 220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5" name="Oval 221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6" name="Oval 22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7" name="Oval 223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8" name="Oval 224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9" name="Oval 225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0" name="Oval 226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1" name="Oval 227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2" name="Oval 228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3" name="Oval 229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4" name="Oval 230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5" name="Oval 231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6" name="Oval 23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7" name="Oval 233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8" name="Oval 234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9" name="Oval 235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0" name="Oval 236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1" name="Oval 237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2" name="Oval 238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3" name="Oval 239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4" name="Oval 240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5" name="Oval 241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6" name="Oval 24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7" name="Oval 243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8" name="Oval 244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9" name="Oval 245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0" name="Oval 246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1" name="Oval 247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2" name="Oval 248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3" name="Oval 249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4" name="Oval 250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5" name="Oval 251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6" name="Oval 25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7" name="Oval 253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8" name="Oval 254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9" name="Oval 255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0" name="Oval 256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1" name="Oval 257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2" name="Oval 258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3" name="Oval 926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4" name="Oval 927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5" name="Oval 928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6" name="Oval 929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7" name="Oval 930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8" name="Oval 931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9" name="Oval 93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0" name="Oval 933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1" name="Oval 934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2" name="Oval 935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3" name="Oval 936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4" name="Oval 937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5" name="Oval 938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6" name="Oval 939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7" name="Oval 940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8" name="Oval 941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9" name="Oval 94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0" name="Oval 943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1" name="Oval 944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2" name="Oval 945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3" name="Oval 946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4" name="Oval 947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6" name="Oval 948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7" name="Oval 949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8" name="Oval 950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9" name="Oval 951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0" name="Oval 95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1" name="Oval 953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2" name="Oval 954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3" name="Oval 955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4" name="Oval 956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5" name="Oval 957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6" name="Oval 958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7" name="Oval 959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8" name="Oval 960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9" name="Oval 961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0" name="Oval 96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1" name="Oval 963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2" name="Oval 964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3" name="Oval 965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4" name="Oval 966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5" name="Oval 967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6" name="Oval 968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7" name="Oval 969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8" name="Oval 970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9" name="Oval 971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0" name="Oval 97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1" name="Oval 973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2" name="Oval 974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3" name="Oval 975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4" name="Oval 976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5" name="Oval 977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6" name="Oval 978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7" name="Oval 979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8" name="Oval 980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9" name="Oval 981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0" name="Oval 98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1" name="Oval 983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2" name="Oval 984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3" name="Oval 985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4" name="Oval 986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5" name="Oval 987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6" name="Oval 988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7" name="Oval 989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8" name="Oval 990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9" name="Oval 991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0" name="Oval 99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1" name="Oval 993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2" name="Oval 994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3" name="Oval 995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4" name="Oval 996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5" name="Oval 997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6" name="Oval 998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7" name="Oval 999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8" name="Oval 1000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9" name="Oval 1001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0" name="Oval 100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1" name="Oval 1003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2" name="Oval 1004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3" name="Oval 1005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4" name="Oval 1006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5" name="Oval 1007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6" name="Oval 1008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7" name="Oval 1009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8" name="Oval 1010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9" name="Oval 1011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0" name="Oval 101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1" name="Oval 101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2" name="Oval 101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3" name="Oval 101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4" name="Oval 101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5" name="Oval 101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6" name="Oval 1018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7" name="Oval 1019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8" name="Oval 1020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9" name="Oval 1021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0" name="Oval 102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1" name="Oval 1023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2" name="Oval 1024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3" name="Oval 1025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4" name="Oval 1026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5" name="Oval 1027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6" name="Oval 1028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7" name="Oval 1029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8" name="Oval 1030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9" name="Oval 1031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0" name="Oval 103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1" name="Oval 1033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2" name="Oval 1034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3" name="Oval 1035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4" name="Oval 1036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5" name="Oval 1037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6" name="Oval 1038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7" name="Oval 1039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8" name="Oval 1040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9" name="Oval 1041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0" name="Oval 104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1" name="Oval 1043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2" name="Oval 1044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3" name="Oval 1045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4" name="Oval 1046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5" name="Oval 1047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6" name="Oval 1048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7" name="Oval 1049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8" name="Oval 1050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9" name="Oval 105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0" name="Oval 105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1" name="Oval 1053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2" name="Oval 1054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3" name="Oval 1055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4" name="Oval 1056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5" name="Oval 1057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6" name="Oval 1058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7" name="Oval 1059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8" name="Oval 1060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9" name="Oval 1061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0" name="Oval 106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1" name="Oval 1063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2" name="Oval 1064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3" name="Oval 1065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4" name="Oval 1066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5" name="Oval 1067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6" name="Oval 1068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7" name="Oval 1069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8" name="Oval 1070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9" name="Oval 1071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0" name="Oval 107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1" name="Oval 1073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2" name="Oval 1074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3" name="Oval 1075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4" name="Oval 1076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5" name="Oval 1077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6" name="Oval 1078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7" name="Oval 1079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8" name="Oval 1080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9" name="Oval 1081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0" name="Oval 108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1" name="Oval 1083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2" name="Oval 1084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3" name="Oval 1085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4" name="Oval 1086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5" name="Oval 1087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6" name="Oval 1088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7" name="Oval 1089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8" name="Oval 1090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9" name="Oval 1091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0" name="Oval 109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1" name="Oval 1093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2" name="Oval 1094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3" name="Oval 1095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4" name="Oval 1096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5" name="Oval 1097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6" name="Oval 1098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7" name="Oval 1099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8" name="Oval 1100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9" name="Oval 1101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0" name="Oval 110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1" name="Oval 1103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2" name="Oval 1104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3" name="Oval 1105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4" name="Oval 1106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5" name="Oval 1107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6" name="Oval 1108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7" name="Oval 1109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8" name="Oval 1110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9" name="Oval 1111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0" name="Oval 111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1" name="Oval 1113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2" name="Oval 1114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3" name="Oval 1115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4" name="Oval 1116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5" name="Oval 1117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6" name="Oval 1118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7" name="Oval 1119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8" name="Oval 1120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9" name="Oval 1121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0" name="Oval 112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1" name="Oval 1123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2" name="Oval 1124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3" name="Oval 1125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4" name="Oval 1126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5" name="Oval 1127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6" name="Oval 1128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7" name="Oval 1129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8" name="Oval 1130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9" name="Oval 1131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0" name="Oval 113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1" name="Oval 1133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2" name="Oval 1134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3" name="Oval 1135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4" name="Oval 1136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5" name="Oval 1137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6" name="Oval 1138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7" name="Oval 1139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8" name="Oval 1140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9" name="Oval 1141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0" name="Oval 114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1" name="Oval 1143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2" name="Oval 1144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3" name="Oval 1145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4" name="Oval 1146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5" name="Oval 1147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6" name="Oval 1148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7" name="Oval 1149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8" name="Oval 1150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9" name="Oval 1151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0" name="Oval 115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1" name="Oval 1153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2" name="Oval 1154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3" name="Oval 1155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4" name="Oval 1156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5" name="Oval 1157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6" name="Oval 1158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7" name="Oval 1159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8" name="Oval 1160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9" name="Oval 1161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0" name="Oval 116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1" name="Oval 1163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2" name="Oval 1164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3" name="Oval 1165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4" name="Oval 1166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5" name="Oval 1167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6" name="Oval 1168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7" name="Oval 1169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8" name="Oval 1170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9" name="Oval 1171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0" name="Oval 117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1" name="Oval 1173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2" name="Oval 1174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3" name="Oval 1175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4" name="Oval 1497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5" name="Oval 1498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6" name="Oval 1499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7" name="Oval 1500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8" name="Oval 1501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9" name="Oval 150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0" name="Oval 1503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1" name="Oval 1504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2" name="Oval 1505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3" name="Oval 1506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4" name="Oval 1507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5" name="Oval 1508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6" name="Oval 1509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7" name="Oval 1510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8" name="Oval 1511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9" name="Oval 151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0" name="Oval 1513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1" name="Oval 1514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2" name="Oval 1515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3" name="Oval 1516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4" name="Oval 1517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5" name="Oval 1518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6" name="Oval 1519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7" name="Oval 1520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8" name="Oval 1521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9" name="Oval 152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0" name="Oval 1523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1" name="Oval 1524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2" name="Oval 1525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3" name="Oval 1526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4" name="Oval 1527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5" name="Oval 1528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6" name="Oval 1529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7" name="Oval 1530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8" name="Oval 1531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9" name="Oval 153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0" name="Oval 1533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1" name="Oval 1534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2" name="Oval 1535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3" name="Oval 1536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4" name="Oval 1537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5" name="Oval 1538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6" name="Oval 1539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7" name="Oval 1540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8" name="Oval 1541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9" name="Oval 154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0" name="Oval 1543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1" name="Oval 1544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2" name="Oval 1545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3" name="Oval 1546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4" name="Oval 1547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5" name="Oval 1548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6" name="Oval 1549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7" name="Oval 1550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8" name="Oval 1551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9" name="Oval 1552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0" name="Oval 1553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1" name="Oval 1554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2" name="Oval 1555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3" name="Oval 1556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4" name="Oval 1557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5" name="Oval 1558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6" name="Oval 1559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7" name="Oval 1560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8" name="Oval 1561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9" name="Oval 1562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0" name="Oval 1563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1" name="Oval 1564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2" name="Oval 1565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3" name="Oval 1566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4" name="Oval 1567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5" name="Oval 1568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6" name="Oval 1569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7" name="Oval 1570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8" name="Oval 1571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9" name="Oval 1572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0" name="Oval 1573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1" name="Oval 1574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2" name="Oval 1575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3" name="Oval 1576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4" name="Oval 1577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5" name="Oval 1578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6" name="Oval 1579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7" name="Oval 1580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8" name="Oval 1581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9" name="Oval 1582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0" name="Oval 1583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1" name="Oval 1584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2" name="Oval 1585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3" name="Oval 1586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4" name="Oval 1587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5" name="Oval 1588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6" name="Oval 1589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7" name="Oval 1590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8" name="Oval 1591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9" name="Oval 1592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0" name="Oval 1593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1" name="Oval 1594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2" name="Oval 1595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3" name="Oval 1596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4" name="Oval 1597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5" name="Oval 1598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6" name="Oval 1599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7" name="Oval 1600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8" name="Oval 1601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9" name="Oval 1602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0" name="Oval 1603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1" name="Oval 1604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2" name="Oval 1605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3" name="Oval 1606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4" name="Oval 1607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5" name="Oval 1608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6" name="Oval 1609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7" name="Oval 1610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8" name="Oval 1611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9" name="Oval 1612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0" name="Oval 1613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1" name="Oval 1614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2" name="Oval 1615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3" name="Oval 1616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4" name="Oval 1617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5" name="Oval 1618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6" name="Oval 1619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7" name="Oval 1620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8" name="Oval 1621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9" name="Oval 1622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0" name="Oval 1623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1" name="Oval 1624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2" name="Oval 1625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3" name="Oval 1626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4" name="Oval 1627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5" name="Oval 1628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6" name="Oval 1629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7" name="Oval 1630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8" name="Oval 1631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9" name="Oval 1632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0" name="Oval 1633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1" name="Oval 1634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2" name="Oval 1635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3" name="Oval 1636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4" name="Oval 1637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5" name="Oval 1638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6" name="Oval 1639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7" name="Oval 1640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8" name="Oval 1641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9" name="Oval 1642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0" name="Oval 1643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1" name="Oval 1644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2" name="Oval 1645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3" name="Oval 1646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4" name="Oval 1647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5" name="Oval 1648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6" name="Oval 1649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7" name="Oval 1650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8" name="Oval 1651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9" name="Oval 1652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0" name="Oval 1653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1" name="Oval 1654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2" name="Oval 1655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3" name="Oval 1656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4" name="Oval 1657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5" name="Oval 1658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6" name="Oval 1659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7" name="Oval 1660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8" name="Oval 1661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9" name="Oval 1662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0" name="Oval 1663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1" name="Oval 1664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2" name="Oval 1665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3" name="Oval 1666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4" name="Oval 1667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5" name="Oval 1668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6" name="Oval 1669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7" name="Oval 1670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8" name="Oval 1671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9" name="Oval 1672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0" name="Oval 1673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1" name="Oval 1674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2" name="Oval 1675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3" name="Oval 1676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4" name="Oval 1677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5" name="Oval 1678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6" name="Oval 1679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7" name="Oval 1680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8" name="Oval 1681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9" name="Oval 1682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0" name="Oval 1683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1" name="Oval 1684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2" name="Oval 1685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3" name="Oval 1686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4" name="Oval 1687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5" name="Oval 1688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6" name="Oval 1689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7" name="Oval 1690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8" name="Oval 1691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9" name="Oval 1692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0" name="Oval 1693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1" name="Oval 1694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2" name="Oval 1695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3" name="Oval 1696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4" name="Oval 1697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5" name="Oval 1698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6" name="Oval 1699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7" name="Oval 1700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8" name="Oval 1701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9" name="Oval 1702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0" name="Oval 1703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1" name="Oval 1704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2" name="Oval 1705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3" name="Oval 1706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4" name="Oval 1707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5" name="Oval 1708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6" name="Oval 1709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7" name="Oval 1710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8" name="Oval 1711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9" name="Oval 1712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0" name="Oval 1713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1" name="Oval 1714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2" name="Oval 1715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3" name="Oval 1716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4" name="Oval 1717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5" name="Oval 1718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6" name="Oval 1719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7" name="Oval 1720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8" name="Oval 1721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9" name="Oval 1722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0" name="Oval 1723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1" name="Oval 1724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2" name="Oval 1725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3" name="Oval 1726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4" name="Oval 1727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5" name="Oval 1728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6" name="Oval 1729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7" name="Oval 1730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8" name="Oval 1731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9" name="Oval 1732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0" name="Oval 1733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1" name="Oval 1734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2" name="Oval 1735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3" name="Oval 1736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4" name="Oval 1737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5" name="Oval 1738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6" name="Oval 1739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7" name="Oval 1740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8" name="Oval 1741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9" name="Oval 1742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00" name="Oval 1743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01" name="Oval 1744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02" name="Oval 1745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03" name="Oval 1746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 editAs="oneCell">
    <xdr:from>
      <xdr:col>1</xdr:col>
      <xdr:colOff>1042035</xdr:colOff>
      <xdr:row>0</xdr:row>
      <xdr:rowOff>77925</xdr:rowOff>
    </xdr:from>
    <xdr:to>
      <xdr:col>4</xdr:col>
      <xdr:colOff>277731</xdr:colOff>
      <xdr:row>4</xdr:row>
      <xdr:rowOff>132535</xdr:rowOff>
    </xdr:to>
    <xdr:pic>
      <xdr:nvPicPr>
        <xdr:cNvPr id="1504" name="图片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3406" y="77925"/>
          <a:ext cx="1421493" cy="838381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18</xdr:col>
      <xdr:colOff>244928</xdr:colOff>
      <xdr:row>65</xdr:row>
      <xdr:rowOff>63500</xdr:rowOff>
    </xdr:from>
    <xdr:to>
      <xdr:col>21</xdr:col>
      <xdr:colOff>644073</xdr:colOff>
      <xdr:row>73</xdr:row>
      <xdr:rowOff>89558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4A8A8F1-B744-49B5-98F2-9391256D571D}"/>
            </a:ext>
          </a:extLst>
        </xdr:cNvPr>
        <xdr:cNvSpPr txBox="1"/>
      </xdr:nvSpPr>
      <xdr:spPr>
        <a:xfrm>
          <a:off x="16237857" y="12491357"/>
          <a:ext cx="2884716" cy="1604487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&lt;CALL SIGN&gt;</a:t>
          </a:r>
        </a:p>
        <a:p>
          <a:endParaRPr kumimoji="1" lang="en-US" altLang="ja-JP" sz="13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JI HANG (JH): VRSX7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REFLECTION (RE): C6TI5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ISARA BHUM(IS):9VLP4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CONTRIVIA:V7A4978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957489" cy="600528"/>
    <xdr:sp macro="" textlink="">
      <xdr:nvSpPr>
        <xdr:cNvPr id="2" name="Object 1" hidden="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167640"/>
          <a:ext cx="957489" cy="60052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oneCellAnchor>
  <xdr:oneCellAnchor>
    <xdr:from>
      <xdr:col>0</xdr:col>
      <xdr:colOff>73206</xdr:colOff>
      <xdr:row>0</xdr:row>
      <xdr:rowOff>67038</xdr:rowOff>
    </xdr:from>
    <xdr:ext cx="1421493" cy="838381"/>
    <xdr:pic>
      <xdr:nvPicPr>
        <xdr:cNvPr id="1503" name="图片 1502">
          <a:extLst>
            <a:ext uri="{FF2B5EF4-FFF2-40B4-BE49-F238E27FC236}">
              <a16:creationId xmlns:a16="http://schemas.microsoft.com/office/drawing/2014/main" id="{00000000-0008-0000-0100-0000D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206" y="67038"/>
          <a:ext cx="1421493" cy="838381"/>
        </a:xfrm>
        <a:prstGeom prst="rect">
          <a:avLst/>
        </a:prstGeom>
        <a:noFill/>
        <a:ln w="9525">
          <a:noFill/>
        </a:ln>
      </xdr:spPr>
    </xdr:pic>
    <xdr:clientData/>
  </xdr:oneCellAnchor>
  <xdr:twoCellAnchor>
    <xdr:from>
      <xdr:col>11</xdr:col>
      <xdr:colOff>32657</xdr:colOff>
      <xdr:row>16</xdr:row>
      <xdr:rowOff>10886</xdr:rowOff>
    </xdr:from>
    <xdr:to>
      <xdr:col>13</xdr:col>
      <xdr:colOff>740230</xdr:colOff>
      <xdr:row>20</xdr:row>
      <xdr:rowOff>163286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8588828" y="3145972"/>
          <a:ext cx="2862945" cy="936171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&lt;CALL SIGN&gt;</a:t>
          </a:r>
        </a:p>
        <a:p>
          <a:endParaRPr kumimoji="1" lang="en-US" altLang="ja-JP" sz="13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HAI MEN (HM): BPOH4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7</xdr:col>
      <xdr:colOff>351154</xdr:colOff>
      <xdr:row>4</xdr:row>
      <xdr:rowOff>12700</xdr:rowOff>
    </xdr:to>
    <xdr:sp macro="" textlink="">
      <xdr:nvSpPr>
        <xdr:cNvPr id="2" name="Object 1" hidden="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491740" y="198120"/>
          <a:ext cx="958578" cy="6070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" name="Oval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" name="Oval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" name="Oval 3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" name="Oval 4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" name="Oval 23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" name="Oval 24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" name="Oval 25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" name="Oval 26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" name="Oval 27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" name="Oval 28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" name="Oval 29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" name="Oval 30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" name="Oval 3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" name="Oval 32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" name="Oval 33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" name="Oval 34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" name="Oval 37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" name="Oval 38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" name="Oval 39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" name="Oval 40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" name="Oval 41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" name="Oval 42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" name="Oval 43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" name="Oval 44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" name="Oval 45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" name="Oval 46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" name="Oval 47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" name="Oval 48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" name="Oval 49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" name="Oval 50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" name="Oval 51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" name="Oval 52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" name="Oval 53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" name="Oval 54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" name="Oval 55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" name="Oval 56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" name="Oval 57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" name="Oval 58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" name="Oval 59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" name="Oval 60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" name="Oval 61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" name="Oval 62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" name="Oval 63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" name="Oval 64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" name="Oval 65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" name="Oval 66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" name="Oval 67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" name="Oval 68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" name="Oval 69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" name="Oval 70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" name="Oval 71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" name="Oval 72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" name="Oval 73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" name="Oval 74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" name="Oval 75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" name="Oval 76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5" name="Oval 77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6" name="Oval 78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7" name="Oval 79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8" name="Oval 80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9" name="Oval 81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0" name="Oval 82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1" name="Oval 83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2" name="Oval 84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3" name="Oval 85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4" name="Oval 86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5" name="Oval 87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6" name="Oval 88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7" name="Oval 89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8" name="Oval 90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9" name="Oval 91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0" name="Oval 92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1" name="Oval 93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2" name="Oval 94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3" name="Oval 95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4" name="Oval 96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5" name="Oval 97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6" name="Oval 98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7" name="Oval 99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8" name="Oval 100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9" name="Oval 101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0" name="Oval 102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1" name="Oval 103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2" name="Oval 104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3" name="Oval 105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4" name="Oval 106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5" name="Oval 107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6" name="Oval 108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7" name="Oval 109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8" name="Oval 110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9" name="Oval 111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0" name="Oval 112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1" name="Oval 113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2" name="Oval 114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3" name="Oval 119">
          <a:extLst>
            <a:ext uri="{FF2B5EF4-FFF2-40B4-BE49-F238E27FC236}">
              <a16:creationId xmlns:a16="http://schemas.microsoft.com/office/drawing/2014/main" id="{00000000-0008-0000-0200-00007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4" name="Oval 120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5" name="Oval 121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6" name="Oval 122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7" name="Oval 123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8" name="Oval 124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9" name="Oval 125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0" name="Oval 126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1" name="Oval 127">
          <a:extLs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2" name="Oval 128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3" name="Oval 129">
          <a:extLs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4" name="Oval 130">
          <a:extLs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5" name="Oval 131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6" name="Oval 132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7" name="Oval 133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8" name="Oval 134"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9" name="Oval 135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0" name="Oval 136">
          <a:extLs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1" name="Oval 137">
          <a:extLst>
            <a:ext uri="{FF2B5EF4-FFF2-40B4-BE49-F238E27FC236}">
              <a16:creationId xmlns:a16="http://schemas.microsoft.com/office/drawing/2014/main" id="{00000000-0008-0000-0200-00008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2" name="Oval 138">
          <a:extLst>
            <a:ext uri="{FF2B5EF4-FFF2-40B4-BE49-F238E27FC236}">
              <a16:creationId xmlns:a16="http://schemas.microsoft.com/office/drawing/2014/main" id="{00000000-0008-0000-0200-00008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3" name="Oval 139">
          <a:extLst>
            <a:ext uri="{FF2B5EF4-FFF2-40B4-BE49-F238E27FC236}">
              <a16:creationId xmlns:a16="http://schemas.microsoft.com/office/drawing/2014/main" id="{00000000-0008-0000-0200-00008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4" name="Oval 140">
          <a:extLst>
            <a:ext uri="{FF2B5EF4-FFF2-40B4-BE49-F238E27FC236}">
              <a16:creationId xmlns:a16="http://schemas.microsoft.com/office/drawing/2014/main" id="{00000000-0008-0000-0200-00008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5" name="Oval 141">
          <a:extLst>
            <a:ext uri="{FF2B5EF4-FFF2-40B4-BE49-F238E27FC236}">
              <a16:creationId xmlns:a16="http://schemas.microsoft.com/office/drawing/2014/main" id="{00000000-0008-0000-0200-00008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6" name="Oval 142">
          <a:extLst>
            <a:ext uri="{FF2B5EF4-FFF2-40B4-BE49-F238E27FC236}">
              <a16:creationId xmlns:a16="http://schemas.microsoft.com/office/drawing/2014/main" id="{00000000-0008-0000-0200-00008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7" name="Oval 143">
          <a:extLst>
            <a:ext uri="{FF2B5EF4-FFF2-40B4-BE49-F238E27FC236}">
              <a16:creationId xmlns:a16="http://schemas.microsoft.com/office/drawing/2014/main" id="{00000000-0008-0000-0200-00008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8" name="Oval 144">
          <a:extLst>
            <a:ext uri="{FF2B5EF4-FFF2-40B4-BE49-F238E27FC236}">
              <a16:creationId xmlns:a16="http://schemas.microsoft.com/office/drawing/2014/main" id="{00000000-0008-0000-0200-00008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9" name="Oval 145">
          <a:extLst>
            <a:ext uri="{FF2B5EF4-FFF2-40B4-BE49-F238E27FC236}">
              <a16:creationId xmlns:a16="http://schemas.microsoft.com/office/drawing/2014/main" id="{00000000-0008-0000-0200-00008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0" name="Oval 146">
          <a:extLs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1" name="Oval 147"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2" name="Oval 148"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3" name="Oval 149"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4" name="Oval 150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5" name="Oval 151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6" name="Oval 152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7" name="Oval 153"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8" name="Oval 154"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9" name="Oval 155"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0" name="Oval 156">
          <a:extLs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1" name="Oval 157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2" name="Oval 158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3" name="Oval 159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4" name="Oval 160"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5" name="Oval 161"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6" name="Oval 162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7" name="Oval 163">
          <a:extLst>
            <a:ext uri="{FF2B5EF4-FFF2-40B4-BE49-F238E27FC236}">
              <a16:creationId xmlns:a16="http://schemas.microsoft.com/office/drawing/2014/main" id="{00000000-0008-0000-0200-00009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8" name="Oval 164"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9" name="Oval 165">
          <a:extLst>
            <a:ext uri="{FF2B5EF4-FFF2-40B4-BE49-F238E27FC236}">
              <a16:creationId xmlns:a16="http://schemas.microsoft.com/office/drawing/2014/main" id="{00000000-0008-0000-0200-00009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0" name="Oval 166"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1" name="Oval 167">
          <a:extLst>
            <a:ext uri="{FF2B5EF4-FFF2-40B4-BE49-F238E27FC236}">
              <a16:creationId xmlns:a16="http://schemas.microsoft.com/office/drawing/2014/main" id="{00000000-0008-0000-0200-0000A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2" name="Oval 168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3" name="Oval 169"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4" name="Oval 170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5" name="Oval 171">
          <a:extLs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6" name="Oval 172">
          <a:extLst>
            <a:ext uri="{FF2B5EF4-FFF2-40B4-BE49-F238E27FC236}">
              <a16:creationId xmlns:a16="http://schemas.microsoft.com/office/drawing/2014/main" id="{00000000-0008-0000-0200-0000A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7" name="Oval 173">
          <a:extLst>
            <a:ext uri="{FF2B5EF4-FFF2-40B4-BE49-F238E27FC236}">
              <a16:creationId xmlns:a16="http://schemas.microsoft.com/office/drawing/2014/main" id="{00000000-0008-0000-0200-0000A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8" name="Oval 174">
          <a:extLs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9" name="Oval 175"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0" name="Oval 176"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1" name="Oval 177"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2" name="Oval 178"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3" name="Oval 179"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4" name="Oval 180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5" name="Oval 181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6" name="Oval 182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7" name="Oval 183">
          <a:extLst>
            <a:ext uri="{FF2B5EF4-FFF2-40B4-BE49-F238E27FC236}">
              <a16:creationId xmlns:a16="http://schemas.microsoft.com/office/drawing/2014/main" id="{00000000-0008-0000-0200-0000B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8" name="Oval 184">
          <a:extLst>
            <a:ext uri="{FF2B5EF4-FFF2-40B4-BE49-F238E27FC236}">
              <a16:creationId xmlns:a16="http://schemas.microsoft.com/office/drawing/2014/main" id="{00000000-0008-0000-0200-0000B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9" name="Oval 185">
          <a:extLst>
            <a:ext uri="{FF2B5EF4-FFF2-40B4-BE49-F238E27FC236}">
              <a16:creationId xmlns:a16="http://schemas.microsoft.com/office/drawing/2014/main" id="{00000000-0008-0000-0200-0000B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0" name="Oval 186">
          <a:extLst>
            <a:ext uri="{FF2B5EF4-FFF2-40B4-BE49-F238E27FC236}">
              <a16:creationId xmlns:a16="http://schemas.microsoft.com/office/drawing/2014/main" id="{00000000-0008-0000-0200-0000B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1" name="Oval 187">
          <a:extLst>
            <a:ext uri="{FF2B5EF4-FFF2-40B4-BE49-F238E27FC236}">
              <a16:creationId xmlns:a16="http://schemas.microsoft.com/office/drawing/2014/main" id="{00000000-0008-0000-0200-0000B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2" name="Oval 188"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3" name="Oval 189">
          <a:extLs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4" name="Oval 190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5" name="Oval 191"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6" name="Oval 192"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7" name="Oval 193">
          <a:extLst>
            <a:ext uri="{FF2B5EF4-FFF2-40B4-BE49-F238E27FC236}">
              <a16:creationId xmlns:a16="http://schemas.microsoft.com/office/drawing/2014/main" id="{00000000-0008-0000-0200-0000B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8" name="Oval 194">
          <a:extLst>
            <a:ext uri="{FF2B5EF4-FFF2-40B4-BE49-F238E27FC236}">
              <a16:creationId xmlns:a16="http://schemas.microsoft.com/office/drawing/2014/main" id="{00000000-0008-0000-0200-0000B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9" name="Oval 195">
          <a:extLst>
            <a:ext uri="{FF2B5EF4-FFF2-40B4-BE49-F238E27FC236}">
              <a16:creationId xmlns:a16="http://schemas.microsoft.com/office/drawing/2014/main" id="{00000000-0008-0000-0200-0000B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0" name="Oval 196">
          <a:extLst>
            <a:ext uri="{FF2B5EF4-FFF2-40B4-BE49-F238E27FC236}">
              <a16:creationId xmlns:a16="http://schemas.microsoft.com/office/drawing/2014/main" id="{00000000-0008-0000-0200-0000B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1" name="Oval 197">
          <a:extLst>
            <a:ext uri="{FF2B5EF4-FFF2-40B4-BE49-F238E27FC236}">
              <a16:creationId xmlns:a16="http://schemas.microsoft.com/office/drawing/2014/main" id="{00000000-0008-0000-0200-0000B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2" name="Oval 198">
          <a:extLst>
            <a:ext uri="{FF2B5EF4-FFF2-40B4-BE49-F238E27FC236}">
              <a16:creationId xmlns:a16="http://schemas.microsoft.com/office/drawing/2014/main" id="{00000000-0008-0000-0200-0000C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3" name="Oval 199">
          <a:extLst>
            <a:ext uri="{FF2B5EF4-FFF2-40B4-BE49-F238E27FC236}">
              <a16:creationId xmlns:a16="http://schemas.microsoft.com/office/drawing/2014/main" id="{00000000-0008-0000-0200-0000C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4" name="Oval 200">
          <a:extLst>
            <a:ext uri="{FF2B5EF4-FFF2-40B4-BE49-F238E27FC236}">
              <a16:creationId xmlns:a16="http://schemas.microsoft.com/office/drawing/2014/main" id="{00000000-0008-0000-0200-0000C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5" name="Oval 201">
          <a:extLst>
            <a:ext uri="{FF2B5EF4-FFF2-40B4-BE49-F238E27FC236}">
              <a16:creationId xmlns:a16="http://schemas.microsoft.com/office/drawing/2014/main" id="{00000000-0008-0000-0200-0000C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6" name="Oval 202">
          <a:extLst>
            <a:ext uri="{FF2B5EF4-FFF2-40B4-BE49-F238E27FC236}">
              <a16:creationId xmlns:a16="http://schemas.microsoft.com/office/drawing/2014/main" id="{00000000-0008-0000-0200-0000C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7" name="Oval 203">
          <a:extLst>
            <a:ext uri="{FF2B5EF4-FFF2-40B4-BE49-F238E27FC236}">
              <a16:creationId xmlns:a16="http://schemas.microsoft.com/office/drawing/2014/main" id="{00000000-0008-0000-0200-0000C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8" name="Oval 204">
          <a:extLst>
            <a:ext uri="{FF2B5EF4-FFF2-40B4-BE49-F238E27FC236}">
              <a16:creationId xmlns:a16="http://schemas.microsoft.com/office/drawing/2014/main" id="{00000000-0008-0000-0200-0000C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9" name="Oval 205">
          <a:extLst>
            <a:ext uri="{FF2B5EF4-FFF2-40B4-BE49-F238E27FC236}">
              <a16:creationId xmlns:a16="http://schemas.microsoft.com/office/drawing/2014/main" id="{00000000-0008-0000-0200-0000C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0" name="Oval 206">
          <a:extLst>
            <a:ext uri="{FF2B5EF4-FFF2-40B4-BE49-F238E27FC236}">
              <a16:creationId xmlns:a16="http://schemas.microsoft.com/office/drawing/2014/main" id="{00000000-0008-0000-0200-0000C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1" name="Oval 207">
          <a:extLst>
            <a:ext uri="{FF2B5EF4-FFF2-40B4-BE49-F238E27FC236}">
              <a16:creationId xmlns:a16="http://schemas.microsoft.com/office/drawing/2014/main" id="{00000000-0008-0000-0200-0000C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2" name="Oval 208">
          <a:extLst>
            <a:ext uri="{FF2B5EF4-FFF2-40B4-BE49-F238E27FC236}">
              <a16:creationId xmlns:a16="http://schemas.microsoft.com/office/drawing/2014/main" id="{00000000-0008-0000-0200-0000C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3" name="Oval 209">
          <a:extLst>
            <a:ext uri="{FF2B5EF4-FFF2-40B4-BE49-F238E27FC236}">
              <a16:creationId xmlns:a16="http://schemas.microsoft.com/office/drawing/2014/main" id="{00000000-0008-0000-0200-0000C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4" name="Oval 210">
          <a:extLst>
            <a:ext uri="{FF2B5EF4-FFF2-40B4-BE49-F238E27FC236}">
              <a16:creationId xmlns:a16="http://schemas.microsoft.com/office/drawing/2014/main" id="{00000000-0008-0000-0200-0000C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5" name="Oval 211">
          <a:extLst>
            <a:ext uri="{FF2B5EF4-FFF2-40B4-BE49-F238E27FC236}">
              <a16:creationId xmlns:a16="http://schemas.microsoft.com/office/drawing/2014/main" id="{00000000-0008-0000-0200-0000C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6" name="Oval 212">
          <a:extLst>
            <a:ext uri="{FF2B5EF4-FFF2-40B4-BE49-F238E27FC236}">
              <a16:creationId xmlns:a16="http://schemas.microsoft.com/office/drawing/2014/main" id="{00000000-0008-0000-0200-0000C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7" name="Oval 213">
          <a:extLst>
            <a:ext uri="{FF2B5EF4-FFF2-40B4-BE49-F238E27FC236}">
              <a16:creationId xmlns:a16="http://schemas.microsoft.com/office/drawing/2014/main" id="{00000000-0008-0000-0200-0000C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8" name="Oval 214">
          <a:extLst>
            <a:ext uri="{FF2B5EF4-FFF2-40B4-BE49-F238E27FC236}">
              <a16:creationId xmlns:a16="http://schemas.microsoft.com/office/drawing/2014/main" id="{00000000-0008-0000-0200-0000D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9" name="Oval 215">
          <a:extLst>
            <a:ext uri="{FF2B5EF4-FFF2-40B4-BE49-F238E27FC236}">
              <a16:creationId xmlns:a16="http://schemas.microsoft.com/office/drawing/2014/main" id="{00000000-0008-0000-0200-0000D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0" name="Oval 216">
          <a:extLst>
            <a:ext uri="{FF2B5EF4-FFF2-40B4-BE49-F238E27FC236}">
              <a16:creationId xmlns:a16="http://schemas.microsoft.com/office/drawing/2014/main" id="{00000000-0008-0000-0200-0000D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1" name="Oval 217">
          <a:extLst>
            <a:ext uri="{FF2B5EF4-FFF2-40B4-BE49-F238E27FC236}">
              <a16:creationId xmlns:a16="http://schemas.microsoft.com/office/drawing/2014/main" id="{00000000-0008-0000-0200-0000D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2" name="Oval 218">
          <a:extLst>
            <a:ext uri="{FF2B5EF4-FFF2-40B4-BE49-F238E27FC236}">
              <a16:creationId xmlns:a16="http://schemas.microsoft.com/office/drawing/2014/main" id="{00000000-0008-0000-0200-0000D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3" name="Oval 219">
          <a:extLst>
            <a:ext uri="{FF2B5EF4-FFF2-40B4-BE49-F238E27FC236}">
              <a16:creationId xmlns:a16="http://schemas.microsoft.com/office/drawing/2014/main" id="{00000000-0008-0000-0200-0000D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4" name="Oval 220">
          <a:extLst>
            <a:ext uri="{FF2B5EF4-FFF2-40B4-BE49-F238E27FC236}">
              <a16:creationId xmlns:a16="http://schemas.microsoft.com/office/drawing/2014/main" id="{00000000-0008-0000-0200-0000D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5" name="Oval 221">
          <a:extLst>
            <a:ext uri="{FF2B5EF4-FFF2-40B4-BE49-F238E27FC236}">
              <a16:creationId xmlns:a16="http://schemas.microsoft.com/office/drawing/2014/main" id="{00000000-0008-0000-0200-0000D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6" name="Oval 222">
          <a:extLst>
            <a:ext uri="{FF2B5EF4-FFF2-40B4-BE49-F238E27FC236}">
              <a16:creationId xmlns:a16="http://schemas.microsoft.com/office/drawing/2014/main" id="{00000000-0008-0000-0200-0000D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7" name="Oval 223">
          <a:extLst>
            <a:ext uri="{FF2B5EF4-FFF2-40B4-BE49-F238E27FC236}">
              <a16:creationId xmlns:a16="http://schemas.microsoft.com/office/drawing/2014/main" id="{00000000-0008-0000-0200-0000D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8" name="Oval 224">
          <a:extLst>
            <a:ext uri="{FF2B5EF4-FFF2-40B4-BE49-F238E27FC236}">
              <a16:creationId xmlns:a16="http://schemas.microsoft.com/office/drawing/2014/main" id="{00000000-0008-0000-0200-0000D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9" name="Oval 225">
          <a:extLst>
            <a:ext uri="{FF2B5EF4-FFF2-40B4-BE49-F238E27FC236}">
              <a16:creationId xmlns:a16="http://schemas.microsoft.com/office/drawing/2014/main" id="{00000000-0008-0000-0200-0000D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0" name="Oval 226">
          <a:extLst>
            <a:ext uri="{FF2B5EF4-FFF2-40B4-BE49-F238E27FC236}">
              <a16:creationId xmlns:a16="http://schemas.microsoft.com/office/drawing/2014/main" id="{00000000-0008-0000-0200-0000D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1" name="Oval 227">
          <a:extLst>
            <a:ext uri="{FF2B5EF4-FFF2-40B4-BE49-F238E27FC236}">
              <a16:creationId xmlns:a16="http://schemas.microsoft.com/office/drawing/2014/main" id="{00000000-0008-0000-0200-0000D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2" name="Oval 228">
          <a:extLst>
            <a:ext uri="{FF2B5EF4-FFF2-40B4-BE49-F238E27FC236}">
              <a16:creationId xmlns:a16="http://schemas.microsoft.com/office/drawing/2014/main" id="{00000000-0008-0000-0200-0000D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3" name="Oval 229">
          <a:extLst>
            <a:ext uri="{FF2B5EF4-FFF2-40B4-BE49-F238E27FC236}">
              <a16:creationId xmlns:a16="http://schemas.microsoft.com/office/drawing/2014/main" id="{00000000-0008-0000-0200-0000D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4" name="Oval 230">
          <a:extLst>
            <a:ext uri="{FF2B5EF4-FFF2-40B4-BE49-F238E27FC236}">
              <a16:creationId xmlns:a16="http://schemas.microsoft.com/office/drawing/2014/main" id="{00000000-0008-0000-0200-0000E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5" name="Oval 231">
          <a:extLst>
            <a:ext uri="{FF2B5EF4-FFF2-40B4-BE49-F238E27FC236}">
              <a16:creationId xmlns:a16="http://schemas.microsoft.com/office/drawing/2014/main" id="{00000000-0008-0000-0200-0000E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6" name="Oval 232">
          <a:extLst>
            <a:ext uri="{FF2B5EF4-FFF2-40B4-BE49-F238E27FC236}">
              <a16:creationId xmlns:a16="http://schemas.microsoft.com/office/drawing/2014/main" id="{00000000-0008-0000-0200-0000E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7" name="Oval 233">
          <a:extLst>
            <a:ext uri="{FF2B5EF4-FFF2-40B4-BE49-F238E27FC236}">
              <a16:creationId xmlns:a16="http://schemas.microsoft.com/office/drawing/2014/main" id="{00000000-0008-0000-0200-0000E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8" name="Oval 234">
          <a:extLst>
            <a:ext uri="{FF2B5EF4-FFF2-40B4-BE49-F238E27FC236}">
              <a16:creationId xmlns:a16="http://schemas.microsoft.com/office/drawing/2014/main" id="{00000000-0008-0000-0200-0000E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9" name="Oval 235">
          <a:extLst>
            <a:ext uri="{FF2B5EF4-FFF2-40B4-BE49-F238E27FC236}">
              <a16:creationId xmlns:a16="http://schemas.microsoft.com/office/drawing/2014/main" id="{00000000-0008-0000-0200-0000E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0" name="Oval 236">
          <a:extLst>
            <a:ext uri="{FF2B5EF4-FFF2-40B4-BE49-F238E27FC236}">
              <a16:creationId xmlns:a16="http://schemas.microsoft.com/office/drawing/2014/main" id="{00000000-0008-0000-0200-0000E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1" name="Oval 237">
          <a:extLst>
            <a:ext uri="{FF2B5EF4-FFF2-40B4-BE49-F238E27FC236}">
              <a16:creationId xmlns:a16="http://schemas.microsoft.com/office/drawing/2014/main" id="{00000000-0008-0000-0200-0000E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2" name="Oval 238">
          <a:extLst>
            <a:ext uri="{FF2B5EF4-FFF2-40B4-BE49-F238E27FC236}">
              <a16:creationId xmlns:a16="http://schemas.microsoft.com/office/drawing/2014/main" id="{00000000-0008-0000-0200-0000E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3" name="Oval 239">
          <a:extLst>
            <a:ext uri="{FF2B5EF4-FFF2-40B4-BE49-F238E27FC236}">
              <a16:creationId xmlns:a16="http://schemas.microsoft.com/office/drawing/2014/main" id="{00000000-0008-0000-0200-0000E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4" name="Oval 240">
          <a:extLst>
            <a:ext uri="{FF2B5EF4-FFF2-40B4-BE49-F238E27FC236}">
              <a16:creationId xmlns:a16="http://schemas.microsoft.com/office/drawing/2014/main" id="{00000000-0008-0000-0200-0000E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5" name="Oval 241">
          <a:extLst>
            <a:ext uri="{FF2B5EF4-FFF2-40B4-BE49-F238E27FC236}">
              <a16:creationId xmlns:a16="http://schemas.microsoft.com/office/drawing/2014/main" id="{00000000-0008-0000-0200-0000E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6" name="Oval 242">
          <a:extLst>
            <a:ext uri="{FF2B5EF4-FFF2-40B4-BE49-F238E27FC236}">
              <a16:creationId xmlns:a16="http://schemas.microsoft.com/office/drawing/2014/main" id="{00000000-0008-0000-0200-0000E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7" name="Oval 243">
          <a:extLst>
            <a:ext uri="{FF2B5EF4-FFF2-40B4-BE49-F238E27FC236}">
              <a16:creationId xmlns:a16="http://schemas.microsoft.com/office/drawing/2014/main" id="{00000000-0008-0000-0200-0000E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8" name="Oval 244">
          <a:extLst>
            <a:ext uri="{FF2B5EF4-FFF2-40B4-BE49-F238E27FC236}">
              <a16:creationId xmlns:a16="http://schemas.microsoft.com/office/drawing/2014/main" id="{00000000-0008-0000-0200-0000E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9" name="Oval 245">
          <a:extLst>
            <a:ext uri="{FF2B5EF4-FFF2-40B4-BE49-F238E27FC236}">
              <a16:creationId xmlns:a16="http://schemas.microsoft.com/office/drawing/2014/main" id="{00000000-0008-0000-0200-0000E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0" name="Oval 246">
          <a:extLst>
            <a:ext uri="{FF2B5EF4-FFF2-40B4-BE49-F238E27FC236}">
              <a16:creationId xmlns:a16="http://schemas.microsoft.com/office/drawing/2014/main" id="{00000000-0008-0000-0200-0000F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1" name="Oval 247">
          <a:extLst>
            <a:ext uri="{FF2B5EF4-FFF2-40B4-BE49-F238E27FC236}">
              <a16:creationId xmlns:a16="http://schemas.microsoft.com/office/drawing/2014/main" id="{00000000-0008-0000-0200-0000F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2" name="Oval 248">
          <a:extLst>
            <a:ext uri="{FF2B5EF4-FFF2-40B4-BE49-F238E27FC236}">
              <a16:creationId xmlns:a16="http://schemas.microsoft.com/office/drawing/2014/main" id="{00000000-0008-0000-0200-0000F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3" name="Oval 249">
          <a:extLst>
            <a:ext uri="{FF2B5EF4-FFF2-40B4-BE49-F238E27FC236}">
              <a16:creationId xmlns:a16="http://schemas.microsoft.com/office/drawing/2014/main" id="{00000000-0008-0000-0200-0000F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4" name="Oval 250">
          <a:extLst>
            <a:ext uri="{FF2B5EF4-FFF2-40B4-BE49-F238E27FC236}">
              <a16:creationId xmlns:a16="http://schemas.microsoft.com/office/drawing/2014/main" id="{00000000-0008-0000-0200-0000F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5" name="Oval 251">
          <a:extLst>
            <a:ext uri="{FF2B5EF4-FFF2-40B4-BE49-F238E27FC236}">
              <a16:creationId xmlns:a16="http://schemas.microsoft.com/office/drawing/2014/main" id="{00000000-0008-0000-0200-0000F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6" name="Oval 252">
          <a:extLst>
            <a:ext uri="{FF2B5EF4-FFF2-40B4-BE49-F238E27FC236}">
              <a16:creationId xmlns:a16="http://schemas.microsoft.com/office/drawing/2014/main" id="{00000000-0008-0000-0200-0000F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7" name="Oval 253">
          <a:extLst>
            <a:ext uri="{FF2B5EF4-FFF2-40B4-BE49-F238E27FC236}">
              <a16:creationId xmlns:a16="http://schemas.microsoft.com/office/drawing/2014/main" id="{00000000-0008-0000-0200-0000F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8" name="Oval 254">
          <a:extLst>
            <a:ext uri="{FF2B5EF4-FFF2-40B4-BE49-F238E27FC236}">
              <a16:creationId xmlns:a16="http://schemas.microsoft.com/office/drawing/2014/main" id="{00000000-0008-0000-0200-0000F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9" name="Oval 255">
          <a:extLst>
            <a:ext uri="{FF2B5EF4-FFF2-40B4-BE49-F238E27FC236}">
              <a16:creationId xmlns:a16="http://schemas.microsoft.com/office/drawing/2014/main" id="{00000000-0008-0000-0200-0000F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0" name="Oval 256">
          <a:extLst>
            <a:ext uri="{FF2B5EF4-FFF2-40B4-BE49-F238E27FC236}">
              <a16:creationId xmlns:a16="http://schemas.microsoft.com/office/drawing/2014/main" id="{00000000-0008-0000-0200-0000F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1" name="Oval 257">
          <a:extLst>
            <a:ext uri="{FF2B5EF4-FFF2-40B4-BE49-F238E27FC236}">
              <a16:creationId xmlns:a16="http://schemas.microsoft.com/office/drawing/2014/main" id="{00000000-0008-0000-0200-0000F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2" name="Oval 258">
          <a:extLst>
            <a:ext uri="{FF2B5EF4-FFF2-40B4-BE49-F238E27FC236}">
              <a16:creationId xmlns:a16="http://schemas.microsoft.com/office/drawing/2014/main" id="{00000000-0008-0000-0200-0000F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3" name="Oval 926">
          <a:extLst>
            <a:ext uri="{FF2B5EF4-FFF2-40B4-BE49-F238E27FC236}">
              <a16:creationId xmlns:a16="http://schemas.microsoft.com/office/drawing/2014/main" id="{00000000-0008-0000-0200-0000F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4" name="Oval 927">
          <a:extLst>
            <a:ext uri="{FF2B5EF4-FFF2-40B4-BE49-F238E27FC236}">
              <a16:creationId xmlns:a16="http://schemas.microsoft.com/office/drawing/2014/main" id="{00000000-0008-0000-0200-0000F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5" name="Oval 928">
          <a:extLst>
            <a:ext uri="{FF2B5EF4-FFF2-40B4-BE49-F238E27FC236}">
              <a16:creationId xmlns:a16="http://schemas.microsoft.com/office/drawing/2014/main" id="{00000000-0008-0000-0200-0000F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6" name="Oval 929">
          <a:extLst>
            <a:ext uri="{FF2B5EF4-FFF2-40B4-BE49-F238E27FC236}">
              <a16:creationId xmlns:a16="http://schemas.microsoft.com/office/drawing/2014/main" id="{00000000-0008-0000-0200-00000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7" name="Oval 930">
          <a:extLst>
            <a:ext uri="{FF2B5EF4-FFF2-40B4-BE49-F238E27FC236}">
              <a16:creationId xmlns:a16="http://schemas.microsoft.com/office/drawing/2014/main" id="{00000000-0008-0000-0200-00000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8" name="Oval 931">
          <a:extLst>
            <a:ext uri="{FF2B5EF4-FFF2-40B4-BE49-F238E27FC236}">
              <a16:creationId xmlns:a16="http://schemas.microsoft.com/office/drawing/2014/main" id="{00000000-0008-0000-0200-00000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9" name="Oval 932">
          <a:extLst>
            <a:ext uri="{FF2B5EF4-FFF2-40B4-BE49-F238E27FC236}">
              <a16:creationId xmlns:a16="http://schemas.microsoft.com/office/drawing/2014/main" id="{00000000-0008-0000-0200-00000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0" name="Oval 933">
          <a:extLst>
            <a:ext uri="{FF2B5EF4-FFF2-40B4-BE49-F238E27FC236}">
              <a16:creationId xmlns:a16="http://schemas.microsoft.com/office/drawing/2014/main" id="{00000000-0008-0000-0200-00000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1" name="Oval 934">
          <a:extLst>
            <a:ext uri="{FF2B5EF4-FFF2-40B4-BE49-F238E27FC236}">
              <a16:creationId xmlns:a16="http://schemas.microsoft.com/office/drawing/2014/main" id="{00000000-0008-0000-0200-00000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2" name="Oval 935">
          <a:extLst>
            <a:ext uri="{FF2B5EF4-FFF2-40B4-BE49-F238E27FC236}">
              <a16:creationId xmlns:a16="http://schemas.microsoft.com/office/drawing/2014/main" id="{00000000-0008-0000-0200-00000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3" name="Oval 936">
          <a:extLst>
            <a:ext uri="{FF2B5EF4-FFF2-40B4-BE49-F238E27FC236}">
              <a16:creationId xmlns:a16="http://schemas.microsoft.com/office/drawing/2014/main" id="{00000000-0008-0000-0200-00000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4" name="Oval 937">
          <a:extLst>
            <a:ext uri="{FF2B5EF4-FFF2-40B4-BE49-F238E27FC236}">
              <a16:creationId xmlns:a16="http://schemas.microsoft.com/office/drawing/2014/main" id="{00000000-0008-0000-0200-00000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5" name="Oval 938">
          <a:extLst>
            <a:ext uri="{FF2B5EF4-FFF2-40B4-BE49-F238E27FC236}">
              <a16:creationId xmlns:a16="http://schemas.microsoft.com/office/drawing/2014/main" id="{00000000-0008-0000-0200-00000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6" name="Oval 939">
          <a:extLst>
            <a:ext uri="{FF2B5EF4-FFF2-40B4-BE49-F238E27FC236}">
              <a16:creationId xmlns:a16="http://schemas.microsoft.com/office/drawing/2014/main" id="{00000000-0008-0000-0200-00000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7" name="Oval 940">
          <a:extLst>
            <a:ext uri="{FF2B5EF4-FFF2-40B4-BE49-F238E27FC236}">
              <a16:creationId xmlns:a16="http://schemas.microsoft.com/office/drawing/2014/main" id="{00000000-0008-0000-0200-00000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8" name="Oval 941">
          <a:extLst>
            <a:ext uri="{FF2B5EF4-FFF2-40B4-BE49-F238E27FC236}">
              <a16:creationId xmlns:a16="http://schemas.microsoft.com/office/drawing/2014/main" id="{00000000-0008-0000-0200-00000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9" name="Oval 942">
          <a:extLst>
            <a:ext uri="{FF2B5EF4-FFF2-40B4-BE49-F238E27FC236}">
              <a16:creationId xmlns:a16="http://schemas.microsoft.com/office/drawing/2014/main" id="{00000000-0008-0000-0200-00000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0" name="Oval 943">
          <a:extLst>
            <a:ext uri="{FF2B5EF4-FFF2-40B4-BE49-F238E27FC236}">
              <a16:creationId xmlns:a16="http://schemas.microsoft.com/office/drawing/2014/main" id="{00000000-0008-0000-0200-00000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1" name="Oval 944">
          <a:extLst>
            <a:ext uri="{FF2B5EF4-FFF2-40B4-BE49-F238E27FC236}">
              <a16:creationId xmlns:a16="http://schemas.microsoft.com/office/drawing/2014/main" id="{00000000-0008-0000-0200-00000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2" name="Oval 945">
          <a:extLst>
            <a:ext uri="{FF2B5EF4-FFF2-40B4-BE49-F238E27FC236}">
              <a16:creationId xmlns:a16="http://schemas.microsoft.com/office/drawing/2014/main" id="{00000000-0008-0000-0200-00001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3" name="Oval 946">
          <a:extLst>
            <a:ext uri="{FF2B5EF4-FFF2-40B4-BE49-F238E27FC236}">
              <a16:creationId xmlns:a16="http://schemas.microsoft.com/office/drawing/2014/main" id="{00000000-0008-0000-0200-00001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4" name="Oval 947">
          <a:extLst>
            <a:ext uri="{FF2B5EF4-FFF2-40B4-BE49-F238E27FC236}">
              <a16:creationId xmlns:a16="http://schemas.microsoft.com/office/drawing/2014/main" id="{00000000-0008-0000-0200-00001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5" name="Oval 948">
          <a:extLst>
            <a:ext uri="{FF2B5EF4-FFF2-40B4-BE49-F238E27FC236}">
              <a16:creationId xmlns:a16="http://schemas.microsoft.com/office/drawing/2014/main" id="{00000000-0008-0000-0200-00001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6" name="Oval 949">
          <a:extLst>
            <a:ext uri="{FF2B5EF4-FFF2-40B4-BE49-F238E27FC236}">
              <a16:creationId xmlns:a16="http://schemas.microsoft.com/office/drawing/2014/main" id="{00000000-0008-0000-0200-00001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7" name="Oval 950">
          <a:extLst>
            <a:ext uri="{FF2B5EF4-FFF2-40B4-BE49-F238E27FC236}">
              <a16:creationId xmlns:a16="http://schemas.microsoft.com/office/drawing/2014/main" id="{00000000-0008-0000-0200-00001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8" name="Oval 951">
          <a:extLst>
            <a:ext uri="{FF2B5EF4-FFF2-40B4-BE49-F238E27FC236}">
              <a16:creationId xmlns:a16="http://schemas.microsoft.com/office/drawing/2014/main" id="{00000000-0008-0000-0200-00001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9" name="Oval 952">
          <a:extLst>
            <a:ext uri="{FF2B5EF4-FFF2-40B4-BE49-F238E27FC236}">
              <a16:creationId xmlns:a16="http://schemas.microsoft.com/office/drawing/2014/main" id="{00000000-0008-0000-0200-00001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0" name="Oval 953">
          <a:extLst>
            <a:ext uri="{FF2B5EF4-FFF2-40B4-BE49-F238E27FC236}">
              <a16:creationId xmlns:a16="http://schemas.microsoft.com/office/drawing/2014/main" id="{00000000-0008-0000-0200-00001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1" name="Oval 954">
          <a:extLst>
            <a:ext uri="{FF2B5EF4-FFF2-40B4-BE49-F238E27FC236}">
              <a16:creationId xmlns:a16="http://schemas.microsoft.com/office/drawing/2014/main" id="{00000000-0008-0000-0200-00001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2" name="Oval 955">
          <a:extLst>
            <a:ext uri="{FF2B5EF4-FFF2-40B4-BE49-F238E27FC236}">
              <a16:creationId xmlns:a16="http://schemas.microsoft.com/office/drawing/2014/main" id="{00000000-0008-0000-0200-00001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3" name="Oval 956">
          <a:extLst>
            <a:ext uri="{FF2B5EF4-FFF2-40B4-BE49-F238E27FC236}">
              <a16:creationId xmlns:a16="http://schemas.microsoft.com/office/drawing/2014/main" id="{00000000-0008-0000-0200-00001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4" name="Oval 957">
          <a:extLst>
            <a:ext uri="{FF2B5EF4-FFF2-40B4-BE49-F238E27FC236}">
              <a16:creationId xmlns:a16="http://schemas.microsoft.com/office/drawing/2014/main" id="{00000000-0008-0000-0200-00001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5" name="Oval 958">
          <a:extLst>
            <a:ext uri="{FF2B5EF4-FFF2-40B4-BE49-F238E27FC236}">
              <a16:creationId xmlns:a16="http://schemas.microsoft.com/office/drawing/2014/main" id="{00000000-0008-0000-0200-00001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6" name="Oval 959">
          <a:extLst>
            <a:ext uri="{FF2B5EF4-FFF2-40B4-BE49-F238E27FC236}">
              <a16:creationId xmlns:a16="http://schemas.microsoft.com/office/drawing/2014/main" id="{00000000-0008-0000-0200-00001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7" name="Oval 960">
          <a:extLst>
            <a:ext uri="{FF2B5EF4-FFF2-40B4-BE49-F238E27FC236}">
              <a16:creationId xmlns:a16="http://schemas.microsoft.com/office/drawing/2014/main" id="{00000000-0008-0000-0200-00001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8" name="Oval 961">
          <a:extLst>
            <a:ext uri="{FF2B5EF4-FFF2-40B4-BE49-F238E27FC236}">
              <a16:creationId xmlns:a16="http://schemas.microsoft.com/office/drawing/2014/main" id="{00000000-0008-0000-0200-00002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9" name="Oval 962">
          <a:extLst>
            <a:ext uri="{FF2B5EF4-FFF2-40B4-BE49-F238E27FC236}">
              <a16:creationId xmlns:a16="http://schemas.microsoft.com/office/drawing/2014/main" id="{00000000-0008-0000-0200-00002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0" name="Oval 963">
          <a:extLst>
            <a:ext uri="{FF2B5EF4-FFF2-40B4-BE49-F238E27FC236}">
              <a16:creationId xmlns:a16="http://schemas.microsoft.com/office/drawing/2014/main" id="{00000000-0008-0000-0200-00002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1" name="Oval 964">
          <a:extLst>
            <a:ext uri="{FF2B5EF4-FFF2-40B4-BE49-F238E27FC236}">
              <a16:creationId xmlns:a16="http://schemas.microsoft.com/office/drawing/2014/main" id="{00000000-0008-0000-0200-00002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2" name="Oval 965">
          <a:extLst>
            <a:ext uri="{FF2B5EF4-FFF2-40B4-BE49-F238E27FC236}">
              <a16:creationId xmlns:a16="http://schemas.microsoft.com/office/drawing/2014/main" id="{00000000-0008-0000-0200-00002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3" name="Oval 966">
          <a:extLst>
            <a:ext uri="{FF2B5EF4-FFF2-40B4-BE49-F238E27FC236}">
              <a16:creationId xmlns:a16="http://schemas.microsoft.com/office/drawing/2014/main" id="{00000000-0008-0000-0200-00002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4" name="Oval 967">
          <a:extLst>
            <a:ext uri="{FF2B5EF4-FFF2-40B4-BE49-F238E27FC236}">
              <a16:creationId xmlns:a16="http://schemas.microsoft.com/office/drawing/2014/main" id="{00000000-0008-0000-0200-00002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5" name="Oval 968">
          <a:extLst>
            <a:ext uri="{FF2B5EF4-FFF2-40B4-BE49-F238E27FC236}">
              <a16:creationId xmlns:a16="http://schemas.microsoft.com/office/drawing/2014/main" id="{00000000-0008-0000-0200-00002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6" name="Oval 969">
          <a:extLst>
            <a:ext uri="{FF2B5EF4-FFF2-40B4-BE49-F238E27FC236}">
              <a16:creationId xmlns:a16="http://schemas.microsoft.com/office/drawing/2014/main" id="{00000000-0008-0000-0200-00002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7" name="Oval 970">
          <a:extLst>
            <a:ext uri="{FF2B5EF4-FFF2-40B4-BE49-F238E27FC236}">
              <a16:creationId xmlns:a16="http://schemas.microsoft.com/office/drawing/2014/main" id="{00000000-0008-0000-0200-00002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8" name="Oval 971">
          <a:extLst>
            <a:ext uri="{FF2B5EF4-FFF2-40B4-BE49-F238E27FC236}">
              <a16:creationId xmlns:a16="http://schemas.microsoft.com/office/drawing/2014/main" id="{00000000-0008-0000-0200-00002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9" name="Oval 972">
          <a:extLst>
            <a:ext uri="{FF2B5EF4-FFF2-40B4-BE49-F238E27FC236}">
              <a16:creationId xmlns:a16="http://schemas.microsoft.com/office/drawing/2014/main" id="{00000000-0008-0000-0200-00002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0" name="Oval 973">
          <a:extLst>
            <a:ext uri="{FF2B5EF4-FFF2-40B4-BE49-F238E27FC236}">
              <a16:creationId xmlns:a16="http://schemas.microsoft.com/office/drawing/2014/main" id="{00000000-0008-0000-0200-00002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1" name="Oval 974">
          <a:extLst>
            <a:ext uri="{FF2B5EF4-FFF2-40B4-BE49-F238E27FC236}">
              <a16:creationId xmlns:a16="http://schemas.microsoft.com/office/drawing/2014/main" id="{00000000-0008-0000-0200-00002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2" name="Oval 975">
          <a:extLst>
            <a:ext uri="{FF2B5EF4-FFF2-40B4-BE49-F238E27FC236}">
              <a16:creationId xmlns:a16="http://schemas.microsoft.com/office/drawing/2014/main" id="{00000000-0008-0000-0200-00002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3" name="Oval 976">
          <a:extLst>
            <a:ext uri="{FF2B5EF4-FFF2-40B4-BE49-F238E27FC236}">
              <a16:creationId xmlns:a16="http://schemas.microsoft.com/office/drawing/2014/main" id="{00000000-0008-0000-0200-00002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4" name="Oval 977">
          <a:extLst>
            <a:ext uri="{FF2B5EF4-FFF2-40B4-BE49-F238E27FC236}">
              <a16:creationId xmlns:a16="http://schemas.microsoft.com/office/drawing/2014/main" id="{00000000-0008-0000-0200-00003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5" name="Oval 978">
          <a:extLst>
            <a:ext uri="{FF2B5EF4-FFF2-40B4-BE49-F238E27FC236}">
              <a16:creationId xmlns:a16="http://schemas.microsoft.com/office/drawing/2014/main" id="{00000000-0008-0000-0200-00003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6" name="Oval 979">
          <a:extLst>
            <a:ext uri="{FF2B5EF4-FFF2-40B4-BE49-F238E27FC236}">
              <a16:creationId xmlns:a16="http://schemas.microsoft.com/office/drawing/2014/main" id="{00000000-0008-0000-0200-00003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7" name="Oval 980">
          <a:extLst>
            <a:ext uri="{FF2B5EF4-FFF2-40B4-BE49-F238E27FC236}">
              <a16:creationId xmlns:a16="http://schemas.microsoft.com/office/drawing/2014/main" id="{00000000-0008-0000-0200-00003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8" name="Oval 981">
          <a:extLst>
            <a:ext uri="{FF2B5EF4-FFF2-40B4-BE49-F238E27FC236}">
              <a16:creationId xmlns:a16="http://schemas.microsoft.com/office/drawing/2014/main" id="{00000000-0008-0000-0200-00003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9" name="Oval 982">
          <a:extLst>
            <a:ext uri="{FF2B5EF4-FFF2-40B4-BE49-F238E27FC236}">
              <a16:creationId xmlns:a16="http://schemas.microsoft.com/office/drawing/2014/main" id="{00000000-0008-0000-0200-00003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0" name="Oval 983">
          <a:extLst>
            <a:ext uri="{FF2B5EF4-FFF2-40B4-BE49-F238E27FC236}">
              <a16:creationId xmlns:a16="http://schemas.microsoft.com/office/drawing/2014/main" id="{00000000-0008-0000-0200-00003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1" name="Oval 984">
          <a:extLst>
            <a:ext uri="{FF2B5EF4-FFF2-40B4-BE49-F238E27FC236}">
              <a16:creationId xmlns:a16="http://schemas.microsoft.com/office/drawing/2014/main" id="{00000000-0008-0000-0200-00003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2" name="Oval 985">
          <a:extLst>
            <a:ext uri="{FF2B5EF4-FFF2-40B4-BE49-F238E27FC236}">
              <a16:creationId xmlns:a16="http://schemas.microsoft.com/office/drawing/2014/main" id="{00000000-0008-0000-0200-00003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3" name="Oval 986">
          <a:extLst>
            <a:ext uri="{FF2B5EF4-FFF2-40B4-BE49-F238E27FC236}">
              <a16:creationId xmlns:a16="http://schemas.microsoft.com/office/drawing/2014/main" id="{00000000-0008-0000-0200-00003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4" name="Oval 987">
          <a:extLst>
            <a:ext uri="{FF2B5EF4-FFF2-40B4-BE49-F238E27FC236}">
              <a16:creationId xmlns:a16="http://schemas.microsoft.com/office/drawing/2014/main" id="{00000000-0008-0000-0200-00003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5" name="Oval 988">
          <a:extLst>
            <a:ext uri="{FF2B5EF4-FFF2-40B4-BE49-F238E27FC236}">
              <a16:creationId xmlns:a16="http://schemas.microsoft.com/office/drawing/2014/main" id="{00000000-0008-0000-0200-00003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6" name="Oval 989">
          <a:extLst>
            <a:ext uri="{FF2B5EF4-FFF2-40B4-BE49-F238E27FC236}">
              <a16:creationId xmlns:a16="http://schemas.microsoft.com/office/drawing/2014/main" id="{00000000-0008-0000-0200-00003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7" name="Oval 990">
          <a:extLst>
            <a:ext uri="{FF2B5EF4-FFF2-40B4-BE49-F238E27FC236}">
              <a16:creationId xmlns:a16="http://schemas.microsoft.com/office/drawing/2014/main" id="{00000000-0008-0000-0200-00003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8" name="Oval 991">
          <a:extLst>
            <a:ext uri="{FF2B5EF4-FFF2-40B4-BE49-F238E27FC236}">
              <a16:creationId xmlns:a16="http://schemas.microsoft.com/office/drawing/2014/main" id="{00000000-0008-0000-0200-00003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9" name="Oval 992">
          <a:extLst>
            <a:ext uri="{FF2B5EF4-FFF2-40B4-BE49-F238E27FC236}">
              <a16:creationId xmlns:a16="http://schemas.microsoft.com/office/drawing/2014/main" id="{00000000-0008-0000-0200-00003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0" name="Oval 993">
          <a:extLst>
            <a:ext uri="{FF2B5EF4-FFF2-40B4-BE49-F238E27FC236}">
              <a16:creationId xmlns:a16="http://schemas.microsoft.com/office/drawing/2014/main" id="{00000000-0008-0000-0200-00004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1" name="Oval 994">
          <a:extLst>
            <a:ext uri="{FF2B5EF4-FFF2-40B4-BE49-F238E27FC236}">
              <a16:creationId xmlns:a16="http://schemas.microsoft.com/office/drawing/2014/main" id="{00000000-0008-0000-0200-00004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2" name="Oval 995">
          <a:extLst>
            <a:ext uri="{FF2B5EF4-FFF2-40B4-BE49-F238E27FC236}">
              <a16:creationId xmlns:a16="http://schemas.microsoft.com/office/drawing/2014/main" id="{00000000-0008-0000-0200-00004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3" name="Oval 996">
          <a:extLst>
            <a:ext uri="{FF2B5EF4-FFF2-40B4-BE49-F238E27FC236}">
              <a16:creationId xmlns:a16="http://schemas.microsoft.com/office/drawing/2014/main" id="{00000000-0008-0000-0200-00004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4" name="Oval 997">
          <a:extLst>
            <a:ext uri="{FF2B5EF4-FFF2-40B4-BE49-F238E27FC236}">
              <a16:creationId xmlns:a16="http://schemas.microsoft.com/office/drawing/2014/main" id="{00000000-0008-0000-0200-00004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5" name="Oval 998">
          <a:extLst>
            <a:ext uri="{FF2B5EF4-FFF2-40B4-BE49-F238E27FC236}">
              <a16:creationId xmlns:a16="http://schemas.microsoft.com/office/drawing/2014/main" id="{00000000-0008-0000-0200-00004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6" name="Oval 999">
          <a:extLst>
            <a:ext uri="{FF2B5EF4-FFF2-40B4-BE49-F238E27FC236}">
              <a16:creationId xmlns:a16="http://schemas.microsoft.com/office/drawing/2014/main" id="{00000000-0008-0000-0200-00004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7" name="Oval 1000">
          <a:extLst>
            <a:ext uri="{FF2B5EF4-FFF2-40B4-BE49-F238E27FC236}">
              <a16:creationId xmlns:a16="http://schemas.microsoft.com/office/drawing/2014/main" id="{00000000-0008-0000-0200-00004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8" name="Oval 1001">
          <a:extLst>
            <a:ext uri="{FF2B5EF4-FFF2-40B4-BE49-F238E27FC236}">
              <a16:creationId xmlns:a16="http://schemas.microsoft.com/office/drawing/2014/main" id="{00000000-0008-0000-0200-00004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9" name="Oval 1002">
          <a:extLst>
            <a:ext uri="{FF2B5EF4-FFF2-40B4-BE49-F238E27FC236}">
              <a16:creationId xmlns:a16="http://schemas.microsoft.com/office/drawing/2014/main" id="{00000000-0008-0000-0200-00004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0" name="Oval 1003">
          <a:extLst>
            <a:ext uri="{FF2B5EF4-FFF2-40B4-BE49-F238E27FC236}">
              <a16:creationId xmlns:a16="http://schemas.microsoft.com/office/drawing/2014/main" id="{00000000-0008-0000-0200-00004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1" name="Oval 1004">
          <a:extLst>
            <a:ext uri="{FF2B5EF4-FFF2-40B4-BE49-F238E27FC236}">
              <a16:creationId xmlns:a16="http://schemas.microsoft.com/office/drawing/2014/main" id="{00000000-0008-0000-0200-00004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2" name="Oval 1005">
          <a:extLst>
            <a:ext uri="{FF2B5EF4-FFF2-40B4-BE49-F238E27FC236}">
              <a16:creationId xmlns:a16="http://schemas.microsoft.com/office/drawing/2014/main" id="{00000000-0008-0000-0200-00004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3" name="Oval 1006">
          <a:extLst>
            <a:ext uri="{FF2B5EF4-FFF2-40B4-BE49-F238E27FC236}">
              <a16:creationId xmlns:a16="http://schemas.microsoft.com/office/drawing/2014/main" id="{00000000-0008-0000-0200-00004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4" name="Oval 1007">
          <a:extLst>
            <a:ext uri="{FF2B5EF4-FFF2-40B4-BE49-F238E27FC236}">
              <a16:creationId xmlns:a16="http://schemas.microsoft.com/office/drawing/2014/main" id="{00000000-0008-0000-0200-00004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5" name="Oval 1008">
          <a:extLst>
            <a:ext uri="{FF2B5EF4-FFF2-40B4-BE49-F238E27FC236}">
              <a16:creationId xmlns:a16="http://schemas.microsoft.com/office/drawing/2014/main" id="{00000000-0008-0000-0200-00004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6" name="Oval 1009">
          <a:extLst>
            <a:ext uri="{FF2B5EF4-FFF2-40B4-BE49-F238E27FC236}">
              <a16:creationId xmlns:a16="http://schemas.microsoft.com/office/drawing/2014/main" id="{00000000-0008-0000-0200-00005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7" name="Oval 1010">
          <a:extLst>
            <a:ext uri="{FF2B5EF4-FFF2-40B4-BE49-F238E27FC236}">
              <a16:creationId xmlns:a16="http://schemas.microsoft.com/office/drawing/2014/main" id="{00000000-0008-0000-0200-00005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8" name="Oval 1011">
          <a:extLst>
            <a:ext uri="{FF2B5EF4-FFF2-40B4-BE49-F238E27FC236}">
              <a16:creationId xmlns:a16="http://schemas.microsoft.com/office/drawing/2014/main" id="{00000000-0008-0000-0200-00005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9" name="Oval 1012">
          <a:extLst>
            <a:ext uri="{FF2B5EF4-FFF2-40B4-BE49-F238E27FC236}">
              <a16:creationId xmlns:a16="http://schemas.microsoft.com/office/drawing/2014/main" id="{00000000-0008-0000-0200-00005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0" name="Oval 1013">
          <a:extLst>
            <a:ext uri="{FF2B5EF4-FFF2-40B4-BE49-F238E27FC236}">
              <a16:creationId xmlns:a16="http://schemas.microsoft.com/office/drawing/2014/main" id="{00000000-0008-0000-0200-00005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1" name="Oval 1014">
          <a:extLst>
            <a:ext uri="{FF2B5EF4-FFF2-40B4-BE49-F238E27FC236}">
              <a16:creationId xmlns:a16="http://schemas.microsoft.com/office/drawing/2014/main" id="{00000000-0008-0000-0200-00005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2" name="Oval 1015">
          <a:extLst>
            <a:ext uri="{FF2B5EF4-FFF2-40B4-BE49-F238E27FC236}">
              <a16:creationId xmlns:a16="http://schemas.microsoft.com/office/drawing/2014/main" id="{00000000-0008-0000-0200-00005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3" name="Oval 1016">
          <a:extLst>
            <a:ext uri="{FF2B5EF4-FFF2-40B4-BE49-F238E27FC236}">
              <a16:creationId xmlns:a16="http://schemas.microsoft.com/office/drawing/2014/main" id="{00000000-0008-0000-0200-00005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4" name="Oval 1017">
          <a:extLst>
            <a:ext uri="{FF2B5EF4-FFF2-40B4-BE49-F238E27FC236}">
              <a16:creationId xmlns:a16="http://schemas.microsoft.com/office/drawing/2014/main" id="{00000000-0008-0000-0200-00005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5" name="Oval 1018">
          <a:extLst>
            <a:ext uri="{FF2B5EF4-FFF2-40B4-BE49-F238E27FC236}">
              <a16:creationId xmlns:a16="http://schemas.microsoft.com/office/drawing/2014/main" id="{00000000-0008-0000-0200-00005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6" name="Oval 1019">
          <a:extLst>
            <a:ext uri="{FF2B5EF4-FFF2-40B4-BE49-F238E27FC236}">
              <a16:creationId xmlns:a16="http://schemas.microsoft.com/office/drawing/2014/main" id="{00000000-0008-0000-0200-00005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7" name="Oval 1020">
          <a:extLst>
            <a:ext uri="{FF2B5EF4-FFF2-40B4-BE49-F238E27FC236}">
              <a16:creationId xmlns:a16="http://schemas.microsoft.com/office/drawing/2014/main" id="{00000000-0008-0000-0200-00005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8" name="Oval 1021">
          <a:extLst>
            <a:ext uri="{FF2B5EF4-FFF2-40B4-BE49-F238E27FC236}">
              <a16:creationId xmlns:a16="http://schemas.microsoft.com/office/drawing/2014/main" id="{00000000-0008-0000-0200-00005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9" name="Oval 1022">
          <a:extLst>
            <a:ext uri="{FF2B5EF4-FFF2-40B4-BE49-F238E27FC236}">
              <a16:creationId xmlns:a16="http://schemas.microsoft.com/office/drawing/2014/main" id="{00000000-0008-0000-0200-00005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0" name="Oval 1023">
          <a:extLst>
            <a:ext uri="{FF2B5EF4-FFF2-40B4-BE49-F238E27FC236}">
              <a16:creationId xmlns:a16="http://schemas.microsoft.com/office/drawing/2014/main" id="{00000000-0008-0000-0200-00005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1" name="Oval 1024">
          <a:extLst>
            <a:ext uri="{FF2B5EF4-FFF2-40B4-BE49-F238E27FC236}">
              <a16:creationId xmlns:a16="http://schemas.microsoft.com/office/drawing/2014/main" id="{00000000-0008-0000-0200-00005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2" name="Oval 1025">
          <a:extLst>
            <a:ext uri="{FF2B5EF4-FFF2-40B4-BE49-F238E27FC236}">
              <a16:creationId xmlns:a16="http://schemas.microsoft.com/office/drawing/2014/main" id="{00000000-0008-0000-0200-00006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3" name="Oval 1026">
          <a:extLst>
            <a:ext uri="{FF2B5EF4-FFF2-40B4-BE49-F238E27FC236}">
              <a16:creationId xmlns:a16="http://schemas.microsoft.com/office/drawing/2014/main" id="{00000000-0008-0000-0200-00006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4" name="Oval 1027">
          <a:extLst>
            <a:ext uri="{FF2B5EF4-FFF2-40B4-BE49-F238E27FC236}">
              <a16:creationId xmlns:a16="http://schemas.microsoft.com/office/drawing/2014/main" id="{00000000-0008-0000-0200-00006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5" name="Oval 1028">
          <a:extLst>
            <a:ext uri="{FF2B5EF4-FFF2-40B4-BE49-F238E27FC236}">
              <a16:creationId xmlns:a16="http://schemas.microsoft.com/office/drawing/2014/main" id="{00000000-0008-0000-0200-00006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6" name="Oval 1029">
          <a:extLst>
            <a:ext uri="{FF2B5EF4-FFF2-40B4-BE49-F238E27FC236}">
              <a16:creationId xmlns:a16="http://schemas.microsoft.com/office/drawing/2014/main" id="{00000000-0008-0000-0200-00006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7" name="Oval 1030">
          <a:extLst>
            <a:ext uri="{FF2B5EF4-FFF2-40B4-BE49-F238E27FC236}">
              <a16:creationId xmlns:a16="http://schemas.microsoft.com/office/drawing/2014/main" id="{00000000-0008-0000-0200-00006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8" name="Oval 1031">
          <a:extLst>
            <a:ext uri="{FF2B5EF4-FFF2-40B4-BE49-F238E27FC236}">
              <a16:creationId xmlns:a16="http://schemas.microsoft.com/office/drawing/2014/main" id="{00000000-0008-0000-0200-00006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9" name="Oval 1032">
          <a:extLst>
            <a:ext uri="{FF2B5EF4-FFF2-40B4-BE49-F238E27FC236}">
              <a16:creationId xmlns:a16="http://schemas.microsoft.com/office/drawing/2014/main" id="{00000000-0008-0000-0200-00006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0" name="Oval 1033">
          <a:extLst>
            <a:ext uri="{FF2B5EF4-FFF2-40B4-BE49-F238E27FC236}">
              <a16:creationId xmlns:a16="http://schemas.microsoft.com/office/drawing/2014/main" id="{00000000-0008-0000-0200-00006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1" name="Oval 1034">
          <a:extLst>
            <a:ext uri="{FF2B5EF4-FFF2-40B4-BE49-F238E27FC236}">
              <a16:creationId xmlns:a16="http://schemas.microsoft.com/office/drawing/2014/main" id="{00000000-0008-0000-0200-00006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2" name="Oval 1035">
          <a:extLst>
            <a:ext uri="{FF2B5EF4-FFF2-40B4-BE49-F238E27FC236}">
              <a16:creationId xmlns:a16="http://schemas.microsoft.com/office/drawing/2014/main" id="{00000000-0008-0000-0200-00006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3" name="Oval 1036">
          <a:extLst>
            <a:ext uri="{FF2B5EF4-FFF2-40B4-BE49-F238E27FC236}">
              <a16:creationId xmlns:a16="http://schemas.microsoft.com/office/drawing/2014/main" id="{00000000-0008-0000-0200-00006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4" name="Oval 1037">
          <a:extLst>
            <a:ext uri="{FF2B5EF4-FFF2-40B4-BE49-F238E27FC236}">
              <a16:creationId xmlns:a16="http://schemas.microsoft.com/office/drawing/2014/main" id="{00000000-0008-0000-0200-00006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5" name="Oval 1038">
          <a:extLst>
            <a:ext uri="{FF2B5EF4-FFF2-40B4-BE49-F238E27FC236}">
              <a16:creationId xmlns:a16="http://schemas.microsoft.com/office/drawing/2014/main" id="{00000000-0008-0000-0200-00006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6" name="Oval 1039">
          <a:extLst>
            <a:ext uri="{FF2B5EF4-FFF2-40B4-BE49-F238E27FC236}">
              <a16:creationId xmlns:a16="http://schemas.microsoft.com/office/drawing/2014/main" id="{00000000-0008-0000-0200-00006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7" name="Oval 1040">
          <a:extLst>
            <a:ext uri="{FF2B5EF4-FFF2-40B4-BE49-F238E27FC236}">
              <a16:creationId xmlns:a16="http://schemas.microsoft.com/office/drawing/2014/main" id="{00000000-0008-0000-0200-00006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8" name="Oval 1041">
          <a:extLst>
            <a:ext uri="{FF2B5EF4-FFF2-40B4-BE49-F238E27FC236}">
              <a16:creationId xmlns:a16="http://schemas.microsoft.com/office/drawing/2014/main" id="{00000000-0008-0000-0200-00007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9" name="Oval 1042">
          <a:extLst>
            <a:ext uri="{FF2B5EF4-FFF2-40B4-BE49-F238E27FC236}">
              <a16:creationId xmlns:a16="http://schemas.microsoft.com/office/drawing/2014/main" id="{00000000-0008-0000-0200-00007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0" name="Oval 1043">
          <a:extLst>
            <a:ext uri="{FF2B5EF4-FFF2-40B4-BE49-F238E27FC236}">
              <a16:creationId xmlns:a16="http://schemas.microsoft.com/office/drawing/2014/main" id="{00000000-0008-0000-0200-00007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1" name="Oval 1044">
          <a:extLst>
            <a:ext uri="{FF2B5EF4-FFF2-40B4-BE49-F238E27FC236}">
              <a16:creationId xmlns:a16="http://schemas.microsoft.com/office/drawing/2014/main" id="{00000000-0008-0000-0200-00007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2" name="Oval 1045">
          <a:extLst>
            <a:ext uri="{FF2B5EF4-FFF2-40B4-BE49-F238E27FC236}">
              <a16:creationId xmlns:a16="http://schemas.microsoft.com/office/drawing/2014/main" id="{00000000-0008-0000-0200-00007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3" name="Oval 1046">
          <a:extLst>
            <a:ext uri="{FF2B5EF4-FFF2-40B4-BE49-F238E27FC236}">
              <a16:creationId xmlns:a16="http://schemas.microsoft.com/office/drawing/2014/main" id="{00000000-0008-0000-0200-00007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4" name="Oval 1047">
          <a:extLst>
            <a:ext uri="{FF2B5EF4-FFF2-40B4-BE49-F238E27FC236}">
              <a16:creationId xmlns:a16="http://schemas.microsoft.com/office/drawing/2014/main" id="{00000000-0008-0000-0200-00007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5" name="Oval 1048">
          <a:extLst>
            <a:ext uri="{FF2B5EF4-FFF2-40B4-BE49-F238E27FC236}">
              <a16:creationId xmlns:a16="http://schemas.microsoft.com/office/drawing/2014/main" id="{00000000-0008-0000-0200-00007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6" name="Oval 1049">
          <a:extLst>
            <a:ext uri="{FF2B5EF4-FFF2-40B4-BE49-F238E27FC236}">
              <a16:creationId xmlns:a16="http://schemas.microsoft.com/office/drawing/2014/main" id="{00000000-0008-0000-0200-00007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7" name="Oval 1050">
          <a:extLst>
            <a:ext uri="{FF2B5EF4-FFF2-40B4-BE49-F238E27FC236}">
              <a16:creationId xmlns:a16="http://schemas.microsoft.com/office/drawing/2014/main" id="{00000000-0008-0000-0200-00007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8" name="Oval 1051">
          <a:extLst>
            <a:ext uri="{FF2B5EF4-FFF2-40B4-BE49-F238E27FC236}">
              <a16:creationId xmlns:a16="http://schemas.microsoft.com/office/drawing/2014/main" id="{00000000-0008-0000-0200-00007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9" name="Oval 1052">
          <a:extLst>
            <a:ext uri="{FF2B5EF4-FFF2-40B4-BE49-F238E27FC236}">
              <a16:creationId xmlns:a16="http://schemas.microsoft.com/office/drawing/2014/main" id="{00000000-0008-0000-0200-00007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0" name="Oval 1053">
          <a:extLst>
            <a:ext uri="{FF2B5EF4-FFF2-40B4-BE49-F238E27FC236}">
              <a16:creationId xmlns:a16="http://schemas.microsoft.com/office/drawing/2014/main" id="{00000000-0008-0000-0200-00007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1" name="Oval 1054">
          <a:extLst>
            <a:ext uri="{FF2B5EF4-FFF2-40B4-BE49-F238E27FC236}">
              <a16:creationId xmlns:a16="http://schemas.microsoft.com/office/drawing/2014/main" id="{00000000-0008-0000-0200-00007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2" name="Oval 1055">
          <a:extLst>
            <a:ext uri="{FF2B5EF4-FFF2-40B4-BE49-F238E27FC236}">
              <a16:creationId xmlns:a16="http://schemas.microsoft.com/office/drawing/2014/main" id="{00000000-0008-0000-0200-00007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3" name="Oval 1056">
          <a:extLst>
            <a:ext uri="{FF2B5EF4-FFF2-40B4-BE49-F238E27FC236}">
              <a16:creationId xmlns:a16="http://schemas.microsoft.com/office/drawing/2014/main" id="{00000000-0008-0000-0200-00007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4" name="Oval 1057">
          <a:extLst>
            <a:ext uri="{FF2B5EF4-FFF2-40B4-BE49-F238E27FC236}">
              <a16:creationId xmlns:a16="http://schemas.microsoft.com/office/drawing/2014/main" id="{00000000-0008-0000-0200-00008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5" name="Oval 1058">
          <a:extLst>
            <a:ext uri="{FF2B5EF4-FFF2-40B4-BE49-F238E27FC236}">
              <a16:creationId xmlns:a16="http://schemas.microsoft.com/office/drawing/2014/main" id="{00000000-0008-0000-0200-00008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6" name="Oval 1059">
          <a:extLst>
            <a:ext uri="{FF2B5EF4-FFF2-40B4-BE49-F238E27FC236}">
              <a16:creationId xmlns:a16="http://schemas.microsoft.com/office/drawing/2014/main" id="{00000000-0008-0000-0200-00008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7" name="Oval 1060">
          <a:extLst>
            <a:ext uri="{FF2B5EF4-FFF2-40B4-BE49-F238E27FC236}">
              <a16:creationId xmlns:a16="http://schemas.microsoft.com/office/drawing/2014/main" id="{00000000-0008-0000-0200-00008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8" name="Oval 1061">
          <a:extLst>
            <a:ext uri="{FF2B5EF4-FFF2-40B4-BE49-F238E27FC236}">
              <a16:creationId xmlns:a16="http://schemas.microsoft.com/office/drawing/2014/main" id="{00000000-0008-0000-0200-00008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9" name="Oval 1062">
          <a:extLst>
            <a:ext uri="{FF2B5EF4-FFF2-40B4-BE49-F238E27FC236}">
              <a16:creationId xmlns:a16="http://schemas.microsoft.com/office/drawing/2014/main" id="{00000000-0008-0000-0200-00008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0" name="Oval 1063">
          <a:extLst>
            <a:ext uri="{FF2B5EF4-FFF2-40B4-BE49-F238E27FC236}">
              <a16:creationId xmlns:a16="http://schemas.microsoft.com/office/drawing/2014/main" id="{00000000-0008-0000-0200-00008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1" name="Oval 1064">
          <a:extLst>
            <a:ext uri="{FF2B5EF4-FFF2-40B4-BE49-F238E27FC236}">
              <a16:creationId xmlns:a16="http://schemas.microsoft.com/office/drawing/2014/main" id="{00000000-0008-0000-0200-00008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2" name="Oval 1065">
          <a:extLst>
            <a:ext uri="{FF2B5EF4-FFF2-40B4-BE49-F238E27FC236}">
              <a16:creationId xmlns:a16="http://schemas.microsoft.com/office/drawing/2014/main" id="{00000000-0008-0000-0200-00008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3" name="Oval 1066">
          <a:extLst>
            <a:ext uri="{FF2B5EF4-FFF2-40B4-BE49-F238E27FC236}">
              <a16:creationId xmlns:a16="http://schemas.microsoft.com/office/drawing/2014/main" id="{00000000-0008-0000-0200-00008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4" name="Oval 1067">
          <a:extLst>
            <a:ext uri="{FF2B5EF4-FFF2-40B4-BE49-F238E27FC236}">
              <a16:creationId xmlns:a16="http://schemas.microsoft.com/office/drawing/2014/main" id="{00000000-0008-0000-0200-00008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5" name="Oval 1068">
          <a:extLst>
            <a:ext uri="{FF2B5EF4-FFF2-40B4-BE49-F238E27FC236}">
              <a16:creationId xmlns:a16="http://schemas.microsoft.com/office/drawing/2014/main" id="{00000000-0008-0000-0200-00008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6" name="Oval 1069">
          <a:extLst>
            <a:ext uri="{FF2B5EF4-FFF2-40B4-BE49-F238E27FC236}">
              <a16:creationId xmlns:a16="http://schemas.microsoft.com/office/drawing/2014/main" id="{00000000-0008-0000-0200-00008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7" name="Oval 1070">
          <a:extLst>
            <a:ext uri="{FF2B5EF4-FFF2-40B4-BE49-F238E27FC236}">
              <a16:creationId xmlns:a16="http://schemas.microsoft.com/office/drawing/2014/main" id="{00000000-0008-0000-0200-00008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8" name="Oval 1071">
          <a:extLst>
            <a:ext uri="{FF2B5EF4-FFF2-40B4-BE49-F238E27FC236}">
              <a16:creationId xmlns:a16="http://schemas.microsoft.com/office/drawing/2014/main" id="{00000000-0008-0000-0200-00008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9" name="Oval 1072">
          <a:extLst>
            <a:ext uri="{FF2B5EF4-FFF2-40B4-BE49-F238E27FC236}">
              <a16:creationId xmlns:a16="http://schemas.microsoft.com/office/drawing/2014/main" id="{00000000-0008-0000-0200-00008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0" name="Oval 1073">
          <a:extLst>
            <a:ext uri="{FF2B5EF4-FFF2-40B4-BE49-F238E27FC236}">
              <a16:creationId xmlns:a16="http://schemas.microsoft.com/office/drawing/2014/main" id="{00000000-0008-0000-0200-00009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1" name="Oval 1074">
          <a:extLst>
            <a:ext uri="{FF2B5EF4-FFF2-40B4-BE49-F238E27FC236}">
              <a16:creationId xmlns:a16="http://schemas.microsoft.com/office/drawing/2014/main" id="{00000000-0008-0000-0200-00009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2" name="Oval 1075">
          <a:extLst>
            <a:ext uri="{FF2B5EF4-FFF2-40B4-BE49-F238E27FC236}">
              <a16:creationId xmlns:a16="http://schemas.microsoft.com/office/drawing/2014/main" id="{00000000-0008-0000-0200-00009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3" name="Oval 1076">
          <a:extLst>
            <a:ext uri="{FF2B5EF4-FFF2-40B4-BE49-F238E27FC236}">
              <a16:creationId xmlns:a16="http://schemas.microsoft.com/office/drawing/2014/main" id="{00000000-0008-0000-0200-00009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4" name="Oval 1077">
          <a:extLst>
            <a:ext uri="{FF2B5EF4-FFF2-40B4-BE49-F238E27FC236}">
              <a16:creationId xmlns:a16="http://schemas.microsoft.com/office/drawing/2014/main" id="{00000000-0008-0000-0200-00009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5" name="Oval 1078">
          <a:extLst>
            <a:ext uri="{FF2B5EF4-FFF2-40B4-BE49-F238E27FC236}">
              <a16:creationId xmlns:a16="http://schemas.microsoft.com/office/drawing/2014/main" id="{00000000-0008-0000-0200-00009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6" name="Oval 1079">
          <a:extLst>
            <a:ext uri="{FF2B5EF4-FFF2-40B4-BE49-F238E27FC236}">
              <a16:creationId xmlns:a16="http://schemas.microsoft.com/office/drawing/2014/main" id="{00000000-0008-0000-0200-00009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7" name="Oval 1080">
          <a:extLst>
            <a:ext uri="{FF2B5EF4-FFF2-40B4-BE49-F238E27FC236}">
              <a16:creationId xmlns:a16="http://schemas.microsoft.com/office/drawing/2014/main" id="{00000000-0008-0000-0200-00009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8" name="Oval 1081">
          <a:extLst>
            <a:ext uri="{FF2B5EF4-FFF2-40B4-BE49-F238E27FC236}">
              <a16:creationId xmlns:a16="http://schemas.microsoft.com/office/drawing/2014/main" id="{00000000-0008-0000-0200-00009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9" name="Oval 1082">
          <a:extLst>
            <a:ext uri="{FF2B5EF4-FFF2-40B4-BE49-F238E27FC236}">
              <a16:creationId xmlns:a16="http://schemas.microsoft.com/office/drawing/2014/main" id="{00000000-0008-0000-0200-00009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0" name="Oval 1083">
          <a:extLst>
            <a:ext uri="{FF2B5EF4-FFF2-40B4-BE49-F238E27FC236}">
              <a16:creationId xmlns:a16="http://schemas.microsoft.com/office/drawing/2014/main" id="{00000000-0008-0000-0200-00009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1" name="Oval 1084">
          <a:extLst>
            <a:ext uri="{FF2B5EF4-FFF2-40B4-BE49-F238E27FC236}">
              <a16:creationId xmlns:a16="http://schemas.microsoft.com/office/drawing/2014/main" id="{00000000-0008-0000-0200-00009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2" name="Oval 1085">
          <a:extLst>
            <a:ext uri="{FF2B5EF4-FFF2-40B4-BE49-F238E27FC236}">
              <a16:creationId xmlns:a16="http://schemas.microsoft.com/office/drawing/2014/main" id="{00000000-0008-0000-0200-00009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3" name="Oval 1086">
          <a:extLst>
            <a:ext uri="{FF2B5EF4-FFF2-40B4-BE49-F238E27FC236}">
              <a16:creationId xmlns:a16="http://schemas.microsoft.com/office/drawing/2014/main" id="{00000000-0008-0000-0200-00009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4" name="Oval 1087">
          <a:extLst>
            <a:ext uri="{FF2B5EF4-FFF2-40B4-BE49-F238E27FC236}">
              <a16:creationId xmlns:a16="http://schemas.microsoft.com/office/drawing/2014/main" id="{00000000-0008-0000-0200-00009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5" name="Oval 1088">
          <a:extLst>
            <a:ext uri="{FF2B5EF4-FFF2-40B4-BE49-F238E27FC236}">
              <a16:creationId xmlns:a16="http://schemas.microsoft.com/office/drawing/2014/main" id="{00000000-0008-0000-0200-00009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6" name="Oval 1089">
          <a:extLst>
            <a:ext uri="{FF2B5EF4-FFF2-40B4-BE49-F238E27FC236}">
              <a16:creationId xmlns:a16="http://schemas.microsoft.com/office/drawing/2014/main" id="{00000000-0008-0000-0200-0000A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7" name="Oval 1090">
          <a:extLst>
            <a:ext uri="{FF2B5EF4-FFF2-40B4-BE49-F238E27FC236}">
              <a16:creationId xmlns:a16="http://schemas.microsoft.com/office/drawing/2014/main" id="{00000000-0008-0000-0200-0000A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8" name="Oval 1091">
          <a:extLst>
            <a:ext uri="{FF2B5EF4-FFF2-40B4-BE49-F238E27FC236}">
              <a16:creationId xmlns:a16="http://schemas.microsoft.com/office/drawing/2014/main" id="{00000000-0008-0000-0200-0000A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9" name="Oval 1092">
          <a:extLst>
            <a:ext uri="{FF2B5EF4-FFF2-40B4-BE49-F238E27FC236}">
              <a16:creationId xmlns:a16="http://schemas.microsoft.com/office/drawing/2014/main" id="{00000000-0008-0000-0200-0000A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0" name="Oval 1093">
          <a:extLst>
            <a:ext uri="{FF2B5EF4-FFF2-40B4-BE49-F238E27FC236}">
              <a16:creationId xmlns:a16="http://schemas.microsoft.com/office/drawing/2014/main" id="{00000000-0008-0000-0200-0000A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1" name="Oval 1094">
          <a:extLst>
            <a:ext uri="{FF2B5EF4-FFF2-40B4-BE49-F238E27FC236}">
              <a16:creationId xmlns:a16="http://schemas.microsoft.com/office/drawing/2014/main" id="{00000000-0008-0000-0200-0000A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2" name="Oval 1095">
          <a:extLst>
            <a:ext uri="{FF2B5EF4-FFF2-40B4-BE49-F238E27FC236}">
              <a16:creationId xmlns:a16="http://schemas.microsoft.com/office/drawing/2014/main" id="{00000000-0008-0000-0200-0000A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3" name="Oval 1096">
          <a:extLst>
            <a:ext uri="{FF2B5EF4-FFF2-40B4-BE49-F238E27FC236}">
              <a16:creationId xmlns:a16="http://schemas.microsoft.com/office/drawing/2014/main" id="{00000000-0008-0000-0200-0000A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4" name="Oval 1097">
          <a:extLst>
            <a:ext uri="{FF2B5EF4-FFF2-40B4-BE49-F238E27FC236}">
              <a16:creationId xmlns:a16="http://schemas.microsoft.com/office/drawing/2014/main" id="{00000000-0008-0000-0200-0000A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5" name="Oval 1098">
          <a:extLst>
            <a:ext uri="{FF2B5EF4-FFF2-40B4-BE49-F238E27FC236}">
              <a16:creationId xmlns:a16="http://schemas.microsoft.com/office/drawing/2014/main" id="{00000000-0008-0000-0200-0000A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6" name="Oval 1099">
          <a:extLst>
            <a:ext uri="{FF2B5EF4-FFF2-40B4-BE49-F238E27FC236}">
              <a16:creationId xmlns:a16="http://schemas.microsoft.com/office/drawing/2014/main" id="{00000000-0008-0000-0200-0000A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7" name="Oval 1100">
          <a:extLst>
            <a:ext uri="{FF2B5EF4-FFF2-40B4-BE49-F238E27FC236}">
              <a16:creationId xmlns:a16="http://schemas.microsoft.com/office/drawing/2014/main" id="{00000000-0008-0000-0200-0000A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8" name="Oval 1101">
          <a:extLst>
            <a:ext uri="{FF2B5EF4-FFF2-40B4-BE49-F238E27FC236}">
              <a16:creationId xmlns:a16="http://schemas.microsoft.com/office/drawing/2014/main" id="{00000000-0008-0000-0200-0000A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9" name="Oval 1102">
          <a:extLst>
            <a:ext uri="{FF2B5EF4-FFF2-40B4-BE49-F238E27FC236}">
              <a16:creationId xmlns:a16="http://schemas.microsoft.com/office/drawing/2014/main" id="{00000000-0008-0000-0200-0000A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0" name="Oval 1103">
          <a:extLst>
            <a:ext uri="{FF2B5EF4-FFF2-40B4-BE49-F238E27FC236}">
              <a16:creationId xmlns:a16="http://schemas.microsoft.com/office/drawing/2014/main" id="{00000000-0008-0000-0200-0000A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1" name="Oval 1104">
          <a:extLst>
            <a:ext uri="{FF2B5EF4-FFF2-40B4-BE49-F238E27FC236}">
              <a16:creationId xmlns:a16="http://schemas.microsoft.com/office/drawing/2014/main" id="{00000000-0008-0000-0200-0000A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2" name="Oval 1105">
          <a:extLst>
            <a:ext uri="{FF2B5EF4-FFF2-40B4-BE49-F238E27FC236}">
              <a16:creationId xmlns:a16="http://schemas.microsoft.com/office/drawing/2014/main" id="{00000000-0008-0000-0200-0000B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3" name="Oval 1106">
          <a:extLst>
            <a:ext uri="{FF2B5EF4-FFF2-40B4-BE49-F238E27FC236}">
              <a16:creationId xmlns:a16="http://schemas.microsoft.com/office/drawing/2014/main" id="{00000000-0008-0000-0200-0000B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4" name="Oval 1107">
          <a:extLst>
            <a:ext uri="{FF2B5EF4-FFF2-40B4-BE49-F238E27FC236}">
              <a16:creationId xmlns:a16="http://schemas.microsoft.com/office/drawing/2014/main" id="{00000000-0008-0000-0200-0000B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5" name="Oval 1108">
          <a:extLst>
            <a:ext uri="{FF2B5EF4-FFF2-40B4-BE49-F238E27FC236}">
              <a16:creationId xmlns:a16="http://schemas.microsoft.com/office/drawing/2014/main" id="{00000000-0008-0000-0200-0000B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6" name="Oval 1109">
          <a:extLst>
            <a:ext uri="{FF2B5EF4-FFF2-40B4-BE49-F238E27FC236}">
              <a16:creationId xmlns:a16="http://schemas.microsoft.com/office/drawing/2014/main" id="{00000000-0008-0000-0200-0000B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7" name="Oval 1110">
          <a:extLst>
            <a:ext uri="{FF2B5EF4-FFF2-40B4-BE49-F238E27FC236}">
              <a16:creationId xmlns:a16="http://schemas.microsoft.com/office/drawing/2014/main" id="{00000000-0008-0000-0200-0000B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8" name="Oval 1111">
          <a:extLst>
            <a:ext uri="{FF2B5EF4-FFF2-40B4-BE49-F238E27FC236}">
              <a16:creationId xmlns:a16="http://schemas.microsoft.com/office/drawing/2014/main" id="{00000000-0008-0000-0200-0000B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9" name="Oval 1112">
          <a:extLst>
            <a:ext uri="{FF2B5EF4-FFF2-40B4-BE49-F238E27FC236}">
              <a16:creationId xmlns:a16="http://schemas.microsoft.com/office/drawing/2014/main" id="{00000000-0008-0000-0200-0000B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0" name="Oval 1113">
          <a:extLst>
            <a:ext uri="{FF2B5EF4-FFF2-40B4-BE49-F238E27FC236}">
              <a16:creationId xmlns:a16="http://schemas.microsoft.com/office/drawing/2014/main" id="{00000000-0008-0000-0200-0000B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1" name="Oval 1114">
          <a:extLst>
            <a:ext uri="{FF2B5EF4-FFF2-40B4-BE49-F238E27FC236}">
              <a16:creationId xmlns:a16="http://schemas.microsoft.com/office/drawing/2014/main" id="{00000000-0008-0000-0200-0000B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2" name="Oval 1115">
          <a:extLst>
            <a:ext uri="{FF2B5EF4-FFF2-40B4-BE49-F238E27FC236}">
              <a16:creationId xmlns:a16="http://schemas.microsoft.com/office/drawing/2014/main" id="{00000000-0008-0000-0200-0000B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3" name="Oval 1116">
          <a:extLst>
            <a:ext uri="{FF2B5EF4-FFF2-40B4-BE49-F238E27FC236}">
              <a16:creationId xmlns:a16="http://schemas.microsoft.com/office/drawing/2014/main" id="{00000000-0008-0000-0200-0000B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4" name="Oval 1117">
          <a:extLst>
            <a:ext uri="{FF2B5EF4-FFF2-40B4-BE49-F238E27FC236}">
              <a16:creationId xmlns:a16="http://schemas.microsoft.com/office/drawing/2014/main" id="{00000000-0008-0000-0200-0000B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5" name="Oval 1118">
          <a:extLst>
            <a:ext uri="{FF2B5EF4-FFF2-40B4-BE49-F238E27FC236}">
              <a16:creationId xmlns:a16="http://schemas.microsoft.com/office/drawing/2014/main" id="{00000000-0008-0000-0200-0000B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6" name="Oval 1119">
          <a:extLst>
            <a:ext uri="{FF2B5EF4-FFF2-40B4-BE49-F238E27FC236}">
              <a16:creationId xmlns:a16="http://schemas.microsoft.com/office/drawing/2014/main" id="{00000000-0008-0000-0200-0000B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7" name="Oval 1120">
          <a:extLst>
            <a:ext uri="{FF2B5EF4-FFF2-40B4-BE49-F238E27FC236}">
              <a16:creationId xmlns:a16="http://schemas.microsoft.com/office/drawing/2014/main" id="{00000000-0008-0000-0200-0000B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8" name="Oval 1121">
          <a:extLst>
            <a:ext uri="{FF2B5EF4-FFF2-40B4-BE49-F238E27FC236}">
              <a16:creationId xmlns:a16="http://schemas.microsoft.com/office/drawing/2014/main" id="{00000000-0008-0000-0200-0000C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9" name="Oval 1122">
          <a:extLst>
            <a:ext uri="{FF2B5EF4-FFF2-40B4-BE49-F238E27FC236}">
              <a16:creationId xmlns:a16="http://schemas.microsoft.com/office/drawing/2014/main" id="{00000000-0008-0000-0200-0000C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0" name="Oval 1123">
          <a:extLst>
            <a:ext uri="{FF2B5EF4-FFF2-40B4-BE49-F238E27FC236}">
              <a16:creationId xmlns:a16="http://schemas.microsoft.com/office/drawing/2014/main" id="{00000000-0008-0000-0200-0000C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1" name="Oval 1124">
          <a:extLst>
            <a:ext uri="{FF2B5EF4-FFF2-40B4-BE49-F238E27FC236}">
              <a16:creationId xmlns:a16="http://schemas.microsoft.com/office/drawing/2014/main" id="{00000000-0008-0000-0200-0000C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2" name="Oval 1125">
          <a:extLst>
            <a:ext uri="{FF2B5EF4-FFF2-40B4-BE49-F238E27FC236}">
              <a16:creationId xmlns:a16="http://schemas.microsoft.com/office/drawing/2014/main" id="{00000000-0008-0000-0200-0000C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3" name="Oval 1126">
          <a:extLst>
            <a:ext uri="{FF2B5EF4-FFF2-40B4-BE49-F238E27FC236}">
              <a16:creationId xmlns:a16="http://schemas.microsoft.com/office/drawing/2014/main" id="{00000000-0008-0000-0200-0000C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4" name="Oval 1127">
          <a:extLst>
            <a:ext uri="{FF2B5EF4-FFF2-40B4-BE49-F238E27FC236}">
              <a16:creationId xmlns:a16="http://schemas.microsoft.com/office/drawing/2014/main" id="{00000000-0008-0000-0200-0000C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5" name="Oval 1128">
          <a:extLst>
            <a:ext uri="{FF2B5EF4-FFF2-40B4-BE49-F238E27FC236}">
              <a16:creationId xmlns:a16="http://schemas.microsoft.com/office/drawing/2014/main" id="{00000000-0008-0000-0200-0000C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6" name="Oval 1129">
          <a:extLst>
            <a:ext uri="{FF2B5EF4-FFF2-40B4-BE49-F238E27FC236}">
              <a16:creationId xmlns:a16="http://schemas.microsoft.com/office/drawing/2014/main" id="{00000000-0008-0000-0200-0000C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7" name="Oval 1130">
          <a:extLst>
            <a:ext uri="{FF2B5EF4-FFF2-40B4-BE49-F238E27FC236}">
              <a16:creationId xmlns:a16="http://schemas.microsoft.com/office/drawing/2014/main" id="{00000000-0008-0000-0200-0000C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8" name="Oval 1131">
          <a:extLst>
            <a:ext uri="{FF2B5EF4-FFF2-40B4-BE49-F238E27FC236}">
              <a16:creationId xmlns:a16="http://schemas.microsoft.com/office/drawing/2014/main" id="{00000000-0008-0000-0200-0000C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9" name="Oval 1132">
          <a:extLst>
            <a:ext uri="{FF2B5EF4-FFF2-40B4-BE49-F238E27FC236}">
              <a16:creationId xmlns:a16="http://schemas.microsoft.com/office/drawing/2014/main" id="{00000000-0008-0000-0200-0000C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0" name="Oval 1133">
          <a:extLst>
            <a:ext uri="{FF2B5EF4-FFF2-40B4-BE49-F238E27FC236}">
              <a16:creationId xmlns:a16="http://schemas.microsoft.com/office/drawing/2014/main" id="{00000000-0008-0000-0200-0000C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1" name="Oval 1134">
          <a:extLst>
            <a:ext uri="{FF2B5EF4-FFF2-40B4-BE49-F238E27FC236}">
              <a16:creationId xmlns:a16="http://schemas.microsoft.com/office/drawing/2014/main" id="{00000000-0008-0000-0200-0000C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2" name="Oval 1135">
          <a:extLst>
            <a:ext uri="{FF2B5EF4-FFF2-40B4-BE49-F238E27FC236}">
              <a16:creationId xmlns:a16="http://schemas.microsoft.com/office/drawing/2014/main" id="{00000000-0008-0000-0200-0000C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3" name="Oval 1136">
          <a:extLst>
            <a:ext uri="{FF2B5EF4-FFF2-40B4-BE49-F238E27FC236}">
              <a16:creationId xmlns:a16="http://schemas.microsoft.com/office/drawing/2014/main" id="{00000000-0008-0000-0200-0000C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4" name="Oval 1137">
          <a:extLst>
            <a:ext uri="{FF2B5EF4-FFF2-40B4-BE49-F238E27FC236}">
              <a16:creationId xmlns:a16="http://schemas.microsoft.com/office/drawing/2014/main" id="{00000000-0008-0000-0200-0000D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5" name="Oval 1138">
          <a:extLst>
            <a:ext uri="{FF2B5EF4-FFF2-40B4-BE49-F238E27FC236}">
              <a16:creationId xmlns:a16="http://schemas.microsoft.com/office/drawing/2014/main" id="{00000000-0008-0000-0200-0000D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6" name="Oval 1139">
          <a:extLst>
            <a:ext uri="{FF2B5EF4-FFF2-40B4-BE49-F238E27FC236}">
              <a16:creationId xmlns:a16="http://schemas.microsoft.com/office/drawing/2014/main" id="{00000000-0008-0000-0200-0000D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7" name="Oval 1140">
          <a:extLst>
            <a:ext uri="{FF2B5EF4-FFF2-40B4-BE49-F238E27FC236}">
              <a16:creationId xmlns:a16="http://schemas.microsoft.com/office/drawing/2014/main" id="{00000000-0008-0000-0200-0000D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8" name="Oval 1141">
          <a:extLst>
            <a:ext uri="{FF2B5EF4-FFF2-40B4-BE49-F238E27FC236}">
              <a16:creationId xmlns:a16="http://schemas.microsoft.com/office/drawing/2014/main" id="{00000000-0008-0000-0200-0000D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9" name="Oval 1142">
          <a:extLst>
            <a:ext uri="{FF2B5EF4-FFF2-40B4-BE49-F238E27FC236}">
              <a16:creationId xmlns:a16="http://schemas.microsoft.com/office/drawing/2014/main" id="{00000000-0008-0000-0200-0000D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0" name="Oval 1143">
          <a:extLst>
            <a:ext uri="{FF2B5EF4-FFF2-40B4-BE49-F238E27FC236}">
              <a16:creationId xmlns:a16="http://schemas.microsoft.com/office/drawing/2014/main" id="{00000000-0008-0000-0200-0000D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1" name="Oval 1144">
          <a:extLst>
            <a:ext uri="{FF2B5EF4-FFF2-40B4-BE49-F238E27FC236}">
              <a16:creationId xmlns:a16="http://schemas.microsoft.com/office/drawing/2014/main" id="{00000000-0008-0000-0200-0000D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2" name="Oval 1145">
          <a:extLst>
            <a:ext uri="{FF2B5EF4-FFF2-40B4-BE49-F238E27FC236}">
              <a16:creationId xmlns:a16="http://schemas.microsoft.com/office/drawing/2014/main" id="{00000000-0008-0000-0200-0000D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3" name="Oval 1146">
          <a:extLst>
            <a:ext uri="{FF2B5EF4-FFF2-40B4-BE49-F238E27FC236}">
              <a16:creationId xmlns:a16="http://schemas.microsoft.com/office/drawing/2014/main" id="{00000000-0008-0000-0200-0000D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4" name="Oval 1147">
          <a:extLst>
            <a:ext uri="{FF2B5EF4-FFF2-40B4-BE49-F238E27FC236}">
              <a16:creationId xmlns:a16="http://schemas.microsoft.com/office/drawing/2014/main" id="{00000000-0008-0000-0200-0000D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5" name="Oval 1148">
          <a:extLst>
            <a:ext uri="{FF2B5EF4-FFF2-40B4-BE49-F238E27FC236}">
              <a16:creationId xmlns:a16="http://schemas.microsoft.com/office/drawing/2014/main" id="{00000000-0008-0000-0200-0000D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6" name="Oval 1149">
          <a:extLst>
            <a:ext uri="{FF2B5EF4-FFF2-40B4-BE49-F238E27FC236}">
              <a16:creationId xmlns:a16="http://schemas.microsoft.com/office/drawing/2014/main" id="{00000000-0008-0000-0200-0000D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7" name="Oval 1150">
          <a:extLst>
            <a:ext uri="{FF2B5EF4-FFF2-40B4-BE49-F238E27FC236}">
              <a16:creationId xmlns:a16="http://schemas.microsoft.com/office/drawing/2014/main" id="{00000000-0008-0000-0200-0000D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8" name="Oval 1151">
          <a:extLst>
            <a:ext uri="{FF2B5EF4-FFF2-40B4-BE49-F238E27FC236}">
              <a16:creationId xmlns:a16="http://schemas.microsoft.com/office/drawing/2014/main" id="{00000000-0008-0000-0200-0000D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9" name="Oval 1152">
          <a:extLst>
            <a:ext uri="{FF2B5EF4-FFF2-40B4-BE49-F238E27FC236}">
              <a16:creationId xmlns:a16="http://schemas.microsoft.com/office/drawing/2014/main" id="{00000000-0008-0000-0200-0000D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0" name="Oval 1153">
          <a:extLst>
            <a:ext uri="{FF2B5EF4-FFF2-40B4-BE49-F238E27FC236}">
              <a16:creationId xmlns:a16="http://schemas.microsoft.com/office/drawing/2014/main" id="{00000000-0008-0000-0200-0000E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1" name="Oval 1154">
          <a:extLst>
            <a:ext uri="{FF2B5EF4-FFF2-40B4-BE49-F238E27FC236}">
              <a16:creationId xmlns:a16="http://schemas.microsoft.com/office/drawing/2014/main" id="{00000000-0008-0000-0200-0000E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2" name="Oval 1155">
          <a:extLst>
            <a:ext uri="{FF2B5EF4-FFF2-40B4-BE49-F238E27FC236}">
              <a16:creationId xmlns:a16="http://schemas.microsoft.com/office/drawing/2014/main" id="{00000000-0008-0000-0200-0000E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3" name="Oval 1156">
          <a:extLst>
            <a:ext uri="{FF2B5EF4-FFF2-40B4-BE49-F238E27FC236}">
              <a16:creationId xmlns:a16="http://schemas.microsoft.com/office/drawing/2014/main" id="{00000000-0008-0000-0200-0000E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4" name="Oval 1157">
          <a:extLst>
            <a:ext uri="{FF2B5EF4-FFF2-40B4-BE49-F238E27FC236}">
              <a16:creationId xmlns:a16="http://schemas.microsoft.com/office/drawing/2014/main" id="{00000000-0008-0000-0200-0000E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5" name="Oval 1158">
          <a:extLst>
            <a:ext uri="{FF2B5EF4-FFF2-40B4-BE49-F238E27FC236}">
              <a16:creationId xmlns:a16="http://schemas.microsoft.com/office/drawing/2014/main" id="{00000000-0008-0000-0200-0000E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6" name="Oval 1159">
          <a:extLst>
            <a:ext uri="{FF2B5EF4-FFF2-40B4-BE49-F238E27FC236}">
              <a16:creationId xmlns:a16="http://schemas.microsoft.com/office/drawing/2014/main" id="{00000000-0008-0000-0200-0000E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7" name="Oval 1160">
          <a:extLst>
            <a:ext uri="{FF2B5EF4-FFF2-40B4-BE49-F238E27FC236}">
              <a16:creationId xmlns:a16="http://schemas.microsoft.com/office/drawing/2014/main" id="{00000000-0008-0000-0200-0000E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8" name="Oval 1161">
          <a:extLst>
            <a:ext uri="{FF2B5EF4-FFF2-40B4-BE49-F238E27FC236}">
              <a16:creationId xmlns:a16="http://schemas.microsoft.com/office/drawing/2014/main" id="{00000000-0008-0000-0200-0000E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9" name="Oval 1162">
          <a:extLst>
            <a:ext uri="{FF2B5EF4-FFF2-40B4-BE49-F238E27FC236}">
              <a16:creationId xmlns:a16="http://schemas.microsoft.com/office/drawing/2014/main" id="{00000000-0008-0000-0200-0000E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0" name="Oval 1163">
          <a:extLst>
            <a:ext uri="{FF2B5EF4-FFF2-40B4-BE49-F238E27FC236}">
              <a16:creationId xmlns:a16="http://schemas.microsoft.com/office/drawing/2014/main" id="{00000000-0008-0000-0200-0000E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1" name="Oval 1164">
          <a:extLst>
            <a:ext uri="{FF2B5EF4-FFF2-40B4-BE49-F238E27FC236}">
              <a16:creationId xmlns:a16="http://schemas.microsoft.com/office/drawing/2014/main" id="{00000000-0008-0000-0200-0000E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2" name="Oval 1165">
          <a:extLst>
            <a:ext uri="{FF2B5EF4-FFF2-40B4-BE49-F238E27FC236}">
              <a16:creationId xmlns:a16="http://schemas.microsoft.com/office/drawing/2014/main" id="{00000000-0008-0000-0200-0000E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3" name="Oval 1166">
          <a:extLst>
            <a:ext uri="{FF2B5EF4-FFF2-40B4-BE49-F238E27FC236}">
              <a16:creationId xmlns:a16="http://schemas.microsoft.com/office/drawing/2014/main" id="{00000000-0008-0000-0200-0000E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4" name="Oval 1167">
          <a:extLst>
            <a:ext uri="{FF2B5EF4-FFF2-40B4-BE49-F238E27FC236}">
              <a16:creationId xmlns:a16="http://schemas.microsoft.com/office/drawing/2014/main" id="{00000000-0008-0000-0200-0000E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5" name="Oval 1168">
          <a:extLst>
            <a:ext uri="{FF2B5EF4-FFF2-40B4-BE49-F238E27FC236}">
              <a16:creationId xmlns:a16="http://schemas.microsoft.com/office/drawing/2014/main" id="{00000000-0008-0000-0200-0000E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6" name="Oval 1169">
          <a:extLst>
            <a:ext uri="{FF2B5EF4-FFF2-40B4-BE49-F238E27FC236}">
              <a16:creationId xmlns:a16="http://schemas.microsoft.com/office/drawing/2014/main" id="{00000000-0008-0000-0200-0000F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7" name="Oval 1170">
          <a:extLst>
            <a:ext uri="{FF2B5EF4-FFF2-40B4-BE49-F238E27FC236}">
              <a16:creationId xmlns:a16="http://schemas.microsoft.com/office/drawing/2014/main" id="{00000000-0008-0000-0200-0000F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8" name="Oval 1171">
          <a:extLst>
            <a:ext uri="{FF2B5EF4-FFF2-40B4-BE49-F238E27FC236}">
              <a16:creationId xmlns:a16="http://schemas.microsoft.com/office/drawing/2014/main" id="{00000000-0008-0000-0200-0000F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9" name="Oval 1172">
          <a:extLst>
            <a:ext uri="{FF2B5EF4-FFF2-40B4-BE49-F238E27FC236}">
              <a16:creationId xmlns:a16="http://schemas.microsoft.com/office/drawing/2014/main" id="{00000000-0008-0000-0200-0000F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0" name="Oval 1173">
          <a:extLst>
            <a:ext uri="{FF2B5EF4-FFF2-40B4-BE49-F238E27FC236}">
              <a16:creationId xmlns:a16="http://schemas.microsoft.com/office/drawing/2014/main" id="{00000000-0008-0000-0200-0000F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1" name="Oval 1174">
          <a:extLst>
            <a:ext uri="{FF2B5EF4-FFF2-40B4-BE49-F238E27FC236}">
              <a16:creationId xmlns:a16="http://schemas.microsoft.com/office/drawing/2014/main" id="{00000000-0008-0000-0200-0000F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2" name="Oval 1175">
          <a:extLst>
            <a:ext uri="{FF2B5EF4-FFF2-40B4-BE49-F238E27FC236}">
              <a16:creationId xmlns:a16="http://schemas.microsoft.com/office/drawing/2014/main" id="{00000000-0008-0000-0200-0000F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3" name="Oval 1497">
          <a:extLst>
            <a:ext uri="{FF2B5EF4-FFF2-40B4-BE49-F238E27FC236}">
              <a16:creationId xmlns:a16="http://schemas.microsoft.com/office/drawing/2014/main" id="{00000000-0008-0000-0200-0000F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4" name="Oval 1498">
          <a:extLst>
            <a:ext uri="{FF2B5EF4-FFF2-40B4-BE49-F238E27FC236}">
              <a16:creationId xmlns:a16="http://schemas.microsoft.com/office/drawing/2014/main" id="{00000000-0008-0000-0200-0000F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5" name="Oval 1499">
          <a:extLst>
            <a:ext uri="{FF2B5EF4-FFF2-40B4-BE49-F238E27FC236}">
              <a16:creationId xmlns:a16="http://schemas.microsoft.com/office/drawing/2014/main" id="{00000000-0008-0000-0200-0000F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6" name="Oval 1500">
          <a:extLst>
            <a:ext uri="{FF2B5EF4-FFF2-40B4-BE49-F238E27FC236}">
              <a16:creationId xmlns:a16="http://schemas.microsoft.com/office/drawing/2014/main" id="{00000000-0008-0000-0200-0000F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7" name="Oval 1501">
          <a:extLst>
            <a:ext uri="{FF2B5EF4-FFF2-40B4-BE49-F238E27FC236}">
              <a16:creationId xmlns:a16="http://schemas.microsoft.com/office/drawing/2014/main" id="{00000000-0008-0000-0200-0000F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8" name="Oval 1502">
          <a:extLst>
            <a:ext uri="{FF2B5EF4-FFF2-40B4-BE49-F238E27FC236}">
              <a16:creationId xmlns:a16="http://schemas.microsoft.com/office/drawing/2014/main" id="{00000000-0008-0000-0200-0000F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9" name="Oval 1503">
          <a:extLst>
            <a:ext uri="{FF2B5EF4-FFF2-40B4-BE49-F238E27FC236}">
              <a16:creationId xmlns:a16="http://schemas.microsoft.com/office/drawing/2014/main" id="{00000000-0008-0000-0200-0000F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0" name="Oval 1504">
          <a:extLst>
            <a:ext uri="{FF2B5EF4-FFF2-40B4-BE49-F238E27FC236}">
              <a16:creationId xmlns:a16="http://schemas.microsoft.com/office/drawing/2014/main" id="{00000000-0008-0000-0200-0000F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1" name="Oval 1505">
          <a:extLst>
            <a:ext uri="{FF2B5EF4-FFF2-40B4-BE49-F238E27FC236}">
              <a16:creationId xmlns:a16="http://schemas.microsoft.com/office/drawing/2014/main" id="{00000000-0008-0000-0200-0000F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2" name="Oval 1506">
          <a:extLst>
            <a:ext uri="{FF2B5EF4-FFF2-40B4-BE49-F238E27FC236}">
              <a16:creationId xmlns:a16="http://schemas.microsoft.com/office/drawing/2014/main" id="{00000000-0008-0000-0200-00000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3" name="Oval 1507">
          <a:extLst>
            <a:ext uri="{FF2B5EF4-FFF2-40B4-BE49-F238E27FC236}">
              <a16:creationId xmlns:a16="http://schemas.microsoft.com/office/drawing/2014/main" id="{00000000-0008-0000-0200-00000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4" name="Oval 1508">
          <a:extLst>
            <a:ext uri="{FF2B5EF4-FFF2-40B4-BE49-F238E27FC236}">
              <a16:creationId xmlns:a16="http://schemas.microsoft.com/office/drawing/2014/main" id="{00000000-0008-0000-0200-00000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5" name="Oval 1509">
          <a:extLst>
            <a:ext uri="{FF2B5EF4-FFF2-40B4-BE49-F238E27FC236}">
              <a16:creationId xmlns:a16="http://schemas.microsoft.com/office/drawing/2014/main" id="{00000000-0008-0000-0200-00000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6" name="Oval 1510">
          <a:extLst>
            <a:ext uri="{FF2B5EF4-FFF2-40B4-BE49-F238E27FC236}">
              <a16:creationId xmlns:a16="http://schemas.microsoft.com/office/drawing/2014/main" id="{00000000-0008-0000-0200-00000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7" name="Oval 1511">
          <a:extLst>
            <a:ext uri="{FF2B5EF4-FFF2-40B4-BE49-F238E27FC236}">
              <a16:creationId xmlns:a16="http://schemas.microsoft.com/office/drawing/2014/main" id="{00000000-0008-0000-0200-00000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8" name="Oval 1512">
          <a:extLst>
            <a:ext uri="{FF2B5EF4-FFF2-40B4-BE49-F238E27FC236}">
              <a16:creationId xmlns:a16="http://schemas.microsoft.com/office/drawing/2014/main" id="{00000000-0008-0000-0200-00000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9" name="Oval 1513">
          <a:extLst>
            <a:ext uri="{FF2B5EF4-FFF2-40B4-BE49-F238E27FC236}">
              <a16:creationId xmlns:a16="http://schemas.microsoft.com/office/drawing/2014/main" id="{00000000-0008-0000-0200-00000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0" name="Oval 1514">
          <a:extLst>
            <a:ext uri="{FF2B5EF4-FFF2-40B4-BE49-F238E27FC236}">
              <a16:creationId xmlns:a16="http://schemas.microsoft.com/office/drawing/2014/main" id="{00000000-0008-0000-0200-00000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1" name="Oval 1515">
          <a:extLst>
            <a:ext uri="{FF2B5EF4-FFF2-40B4-BE49-F238E27FC236}">
              <a16:creationId xmlns:a16="http://schemas.microsoft.com/office/drawing/2014/main" id="{00000000-0008-0000-0200-00000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2" name="Oval 1516">
          <a:extLst>
            <a:ext uri="{FF2B5EF4-FFF2-40B4-BE49-F238E27FC236}">
              <a16:creationId xmlns:a16="http://schemas.microsoft.com/office/drawing/2014/main" id="{00000000-0008-0000-0200-00000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3" name="Oval 1517">
          <a:extLst>
            <a:ext uri="{FF2B5EF4-FFF2-40B4-BE49-F238E27FC236}">
              <a16:creationId xmlns:a16="http://schemas.microsoft.com/office/drawing/2014/main" id="{00000000-0008-0000-0200-00000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4" name="Oval 1518">
          <a:extLst>
            <a:ext uri="{FF2B5EF4-FFF2-40B4-BE49-F238E27FC236}">
              <a16:creationId xmlns:a16="http://schemas.microsoft.com/office/drawing/2014/main" id="{00000000-0008-0000-0200-00000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5" name="Oval 1519">
          <a:extLst>
            <a:ext uri="{FF2B5EF4-FFF2-40B4-BE49-F238E27FC236}">
              <a16:creationId xmlns:a16="http://schemas.microsoft.com/office/drawing/2014/main" id="{00000000-0008-0000-0200-00000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6" name="Oval 1520">
          <a:extLst>
            <a:ext uri="{FF2B5EF4-FFF2-40B4-BE49-F238E27FC236}">
              <a16:creationId xmlns:a16="http://schemas.microsoft.com/office/drawing/2014/main" id="{00000000-0008-0000-0200-00000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7" name="Oval 1521">
          <a:extLst>
            <a:ext uri="{FF2B5EF4-FFF2-40B4-BE49-F238E27FC236}">
              <a16:creationId xmlns:a16="http://schemas.microsoft.com/office/drawing/2014/main" id="{00000000-0008-0000-0200-00000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8" name="Oval 1522">
          <a:extLst>
            <a:ext uri="{FF2B5EF4-FFF2-40B4-BE49-F238E27FC236}">
              <a16:creationId xmlns:a16="http://schemas.microsoft.com/office/drawing/2014/main" id="{00000000-0008-0000-0200-00001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9" name="Oval 1523">
          <a:extLst>
            <a:ext uri="{FF2B5EF4-FFF2-40B4-BE49-F238E27FC236}">
              <a16:creationId xmlns:a16="http://schemas.microsoft.com/office/drawing/2014/main" id="{00000000-0008-0000-0200-00001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0" name="Oval 1524">
          <a:extLst>
            <a:ext uri="{FF2B5EF4-FFF2-40B4-BE49-F238E27FC236}">
              <a16:creationId xmlns:a16="http://schemas.microsoft.com/office/drawing/2014/main" id="{00000000-0008-0000-0200-00001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1" name="Oval 1525">
          <a:extLst>
            <a:ext uri="{FF2B5EF4-FFF2-40B4-BE49-F238E27FC236}">
              <a16:creationId xmlns:a16="http://schemas.microsoft.com/office/drawing/2014/main" id="{00000000-0008-0000-0200-00001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2" name="Oval 1526">
          <a:extLst>
            <a:ext uri="{FF2B5EF4-FFF2-40B4-BE49-F238E27FC236}">
              <a16:creationId xmlns:a16="http://schemas.microsoft.com/office/drawing/2014/main" id="{00000000-0008-0000-0200-00001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3" name="Oval 1527">
          <a:extLst>
            <a:ext uri="{FF2B5EF4-FFF2-40B4-BE49-F238E27FC236}">
              <a16:creationId xmlns:a16="http://schemas.microsoft.com/office/drawing/2014/main" id="{00000000-0008-0000-0200-00001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4" name="Oval 1528">
          <a:extLst>
            <a:ext uri="{FF2B5EF4-FFF2-40B4-BE49-F238E27FC236}">
              <a16:creationId xmlns:a16="http://schemas.microsoft.com/office/drawing/2014/main" id="{00000000-0008-0000-0200-00001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5" name="Oval 1529">
          <a:extLst>
            <a:ext uri="{FF2B5EF4-FFF2-40B4-BE49-F238E27FC236}">
              <a16:creationId xmlns:a16="http://schemas.microsoft.com/office/drawing/2014/main" id="{00000000-0008-0000-0200-00001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6" name="Oval 1530">
          <a:extLst>
            <a:ext uri="{FF2B5EF4-FFF2-40B4-BE49-F238E27FC236}">
              <a16:creationId xmlns:a16="http://schemas.microsoft.com/office/drawing/2014/main" id="{00000000-0008-0000-0200-00001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7" name="Oval 1531">
          <a:extLst>
            <a:ext uri="{FF2B5EF4-FFF2-40B4-BE49-F238E27FC236}">
              <a16:creationId xmlns:a16="http://schemas.microsoft.com/office/drawing/2014/main" id="{00000000-0008-0000-0200-00001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8" name="Oval 1532">
          <a:extLst>
            <a:ext uri="{FF2B5EF4-FFF2-40B4-BE49-F238E27FC236}">
              <a16:creationId xmlns:a16="http://schemas.microsoft.com/office/drawing/2014/main" id="{00000000-0008-0000-0200-00001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9" name="Oval 1533">
          <a:extLst>
            <a:ext uri="{FF2B5EF4-FFF2-40B4-BE49-F238E27FC236}">
              <a16:creationId xmlns:a16="http://schemas.microsoft.com/office/drawing/2014/main" id="{00000000-0008-0000-0200-00001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0" name="Oval 1534">
          <a:extLst>
            <a:ext uri="{FF2B5EF4-FFF2-40B4-BE49-F238E27FC236}">
              <a16:creationId xmlns:a16="http://schemas.microsoft.com/office/drawing/2014/main" id="{00000000-0008-0000-0200-00001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1" name="Oval 1535">
          <a:extLst>
            <a:ext uri="{FF2B5EF4-FFF2-40B4-BE49-F238E27FC236}">
              <a16:creationId xmlns:a16="http://schemas.microsoft.com/office/drawing/2014/main" id="{00000000-0008-0000-0200-00001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2" name="Oval 1536">
          <a:extLst>
            <a:ext uri="{FF2B5EF4-FFF2-40B4-BE49-F238E27FC236}">
              <a16:creationId xmlns:a16="http://schemas.microsoft.com/office/drawing/2014/main" id="{00000000-0008-0000-0200-00001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3" name="Oval 1537">
          <a:extLst>
            <a:ext uri="{FF2B5EF4-FFF2-40B4-BE49-F238E27FC236}">
              <a16:creationId xmlns:a16="http://schemas.microsoft.com/office/drawing/2014/main" id="{00000000-0008-0000-0200-00001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4" name="Oval 1538">
          <a:extLst>
            <a:ext uri="{FF2B5EF4-FFF2-40B4-BE49-F238E27FC236}">
              <a16:creationId xmlns:a16="http://schemas.microsoft.com/office/drawing/2014/main" id="{00000000-0008-0000-0200-00002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5" name="Oval 1539">
          <a:extLst>
            <a:ext uri="{FF2B5EF4-FFF2-40B4-BE49-F238E27FC236}">
              <a16:creationId xmlns:a16="http://schemas.microsoft.com/office/drawing/2014/main" id="{00000000-0008-0000-0200-00002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6" name="Oval 1540">
          <a:extLst>
            <a:ext uri="{FF2B5EF4-FFF2-40B4-BE49-F238E27FC236}">
              <a16:creationId xmlns:a16="http://schemas.microsoft.com/office/drawing/2014/main" id="{00000000-0008-0000-0200-00002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7" name="Oval 1541">
          <a:extLst>
            <a:ext uri="{FF2B5EF4-FFF2-40B4-BE49-F238E27FC236}">
              <a16:creationId xmlns:a16="http://schemas.microsoft.com/office/drawing/2014/main" id="{00000000-0008-0000-0200-00002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8" name="Oval 1542">
          <a:extLst>
            <a:ext uri="{FF2B5EF4-FFF2-40B4-BE49-F238E27FC236}">
              <a16:creationId xmlns:a16="http://schemas.microsoft.com/office/drawing/2014/main" id="{00000000-0008-0000-0200-00002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9" name="Oval 1543">
          <a:extLst>
            <a:ext uri="{FF2B5EF4-FFF2-40B4-BE49-F238E27FC236}">
              <a16:creationId xmlns:a16="http://schemas.microsoft.com/office/drawing/2014/main" id="{00000000-0008-0000-0200-00002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0" name="Oval 1544">
          <a:extLst>
            <a:ext uri="{FF2B5EF4-FFF2-40B4-BE49-F238E27FC236}">
              <a16:creationId xmlns:a16="http://schemas.microsoft.com/office/drawing/2014/main" id="{00000000-0008-0000-0200-00002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1" name="Oval 1545">
          <a:extLst>
            <a:ext uri="{FF2B5EF4-FFF2-40B4-BE49-F238E27FC236}">
              <a16:creationId xmlns:a16="http://schemas.microsoft.com/office/drawing/2014/main" id="{00000000-0008-0000-0200-00002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2" name="Oval 1546">
          <a:extLst>
            <a:ext uri="{FF2B5EF4-FFF2-40B4-BE49-F238E27FC236}">
              <a16:creationId xmlns:a16="http://schemas.microsoft.com/office/drawing/2014/main" id="{00000000-0008-0000-0200-00002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3" name="Oval 1547">
          <a:extLst>
            <a:ext uri="{FF2B5EF4-FFF2-40B4-BE49-F238E27FC236}">
              <a16:creationId xmlns:a16="http://schemas.microsoft.com/office/drawing/2014/main" id="{00000000-0008-0000-0200-00002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4" name="Oval 1548">
          <a:extLst>
            <a:ext uri="{FF2B5EF4-FFF2-40B4-BE49-F238E27FC236}">
              <a16:creationId xmlns:a16="http://schemas.microsoft.com/office/drawing/2014/main" id="{00000000-0008-0000-0200-00002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5" name="Oval 1549">
          <a:extLst>
            <a:ext uri="{FF2B5EF4-FFF2-40B4-BE49-F238E27FC236}">
              <a16:creationId xmlns:a16="http://schemas.microsoft.com/office/drawing/2014/main" id="{00000000-0008-0000-0200-00002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6" name="Oval 1550">
          <a:extLst>
            <a:ext uri="{FF2B5EF4-FFF2-40B4-BE49-F238E27FC236}">
              <a16:creationId xmlns:a16="http://schemas.microsoft.com/office/drawing/2014/main" id="{00000000-0008-0000-0200-00002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7" name="Oval 1551">
          <a:extLst>
            <a:ext uri="{FF2B5EF4-FFF2-40B4-BE49-F238E27FC236}">
              <a16:creationId xmlns:a16="http://schemas.microsoft.com/office/drawing/2014/main" id="{00000000-0008-0000-0200-00002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8" name="Oval 1552">
          <a:extLst>
            <a:ext uri="{FF2B5EF4-FFF2-40B4-BE49-F238E27FC236}">
              <a16:creationId xmlns:a16="http://schemas.microsoft.com/office/drawing/2014/main" id="{00000000-0008-0000-0200-00002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9" name="Oval 1553">
          <a:extLst>
            <a:ext uri="{FF2B5EF4-FFF2-40B4-BE49-F238E27FC236}">
              <a16:creationId xmlns:a16="http://schemas.microsoft.com/office/drawing/2014/main" id="{00000000-0008-0000-0200-00002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0" name="Oval 1554">
          <a:extLst>
            <a:ext uri="{FF2B5EF4-FFF2-40B4-BE49-F238E27FC236}">
              <a16:creationId xmlns:a16="http://schemas.microsoft.com/office/drawing/2014/main" id="{00000000-0008-0000-0200-00003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1" name="Oval 1555">
          <a:extLst>
            <a:ext uri="{FF2B5EF4-FFF2-40B4-BE49-F238E27FC236}">
              <a16:creationId xmlns:a16="http://schemas.microsoft.com/office/drawing/2014/main" id="{00000000-0008-0000-0200-00003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2" name="Oval 1556">
          <a:extLst>
            <a:ext uri="{FF2B5EF4-FFF2-40B4-BE49-F238E27FC236}">
              <a16:creationId xmlns:a16="http://schemas.microsoft.com/office/drawing/2014/main" id="{00000000-0008-0000-0200-00003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3" name="Oval 1557">
          <a:extLst>
            <a:ext uri="{FF2B5EF4-FFF2-40B4-BE49-F238E27FC236}">
              <a16:creationId xmlns:a16="http://schemas.microsoft.com/office/drawing/2014/main" id="{00000000-0008-0000-0200-00003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4" name="Oval 1558">
          <a:extLst>
            <a:ext uri="{FF2B5EF4-FFF2-40B4-BE49-F238E27FC236}">
              <a16:creationId xmlns:a16="http://schemas.microsoft.com/office/drawing/2014/main" id="{00000000-0008-0000-0200-00003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5" name="Oval 1559">
          <a:extLst>
            <a:ext uri="{FF2B5EF4-FFF2-40B4-BE49-F238E27FC236}">
              <a16:creationId xmlns:a16="http://schemas.microsoft.com/office/drawing/2014/main" id="{00000000-0008-0000-0200-00003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6" name="Oval 1560">
          <a:extLst>
            <a:ext uri="{FF2B5EF4-FFF2-40B4-BE49-F238E27FC236}">
              <a16:creationId xmlns:a16="http://schemas.microsoft.com/office/drawing/2014/main" id="{00000000-0008-0000-0200-00003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7" name="Oval 1561">
          <a:extLst>
            <a:ext uri="{FF2B5EF4-FFF2-40B4-BE49-F238E27FC236}">
              <a16:creationId xmlns:a16="http://schemas.microsoft.com/office/drawing/2014/main" id="{00000000-0008-0000-0200-00003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8" name="Oval 1562">
          <a:extLst>
            <a:ext uri="{FF2B5EF4-FFF2-40B4-BE49-F238E27FC236}">
              <a16:creationId xmlns:a16="http://schemas.microsoft.com/office/drawing/2014/main" id="{00000000-0008-0000-0200-00003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9" name="Oval 1563">
          <a:extLst>
            <a:ext uri="{FF2B5EF4-FFF2-40B4-BE49-F238E27FC236}">
              <a16:creationId xmlns:a16="http://schemas.microsoft.com/office/drawing/2014/main" id="{00000000-0008-0000-0200-00003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0" name="Oval 1564">
          <a:extLst>
            <a:ext uri="{FF2B5EF4-FFF2-40B4-BE49-F238E27FC236}">
              <a16:creationId xmlns:a16="http://schemas.microsoft.com/office/drawing/2014/main" id="{00000000-0008-0000-0200-00003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1" name="Oval 1565">
          <a:extLst>
            <a:ext uri="{FF2B5EF4-FFF2-40B4-BE49-F238E27FC236}">
              <a16:creationId xmlns:a16="http://schemas.microsoft.com/office/drawing/2014/main" id="{00000000-0008-0000-0200-00003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2" name="Oval 1566">
          <a:extLst>
            <a:ext uri="{FF2B5EF4-FFF2-40B4-BE49-F238E27FC236}">
              <a16:creationId xmlns:a16="http://schemas.microsoft.com/office/drawing/2014/main" id="{00000000-0008-0000-0200-00003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3" name="Oval 1567">
          <a:extLst>
            <a:ext uri="{FF2B5EF4-FFF2-40B4-BE49-F238E27FC236}">
              <a16:creationId xmlns:a16="http://schemas.microsoft.com/office/drawing/2014/main" id="{00000000-0008-0000-0200-00003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4" name="Oval 1568">
          <a:extLst>
            <a:ext uri="{FF2B5EF4-FFF2-40B4-BE49-F238E27FC236}">
              <a16:creationId xmlns:a16="http://schemas.microsoft.com/office/drawing/2014/main" id="{00000000-0008-0000-0200-00003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5" name="Oval 1569">
          <a:extLst>
            <a:ext uri="{FF2B5EF4-FFF2-40B4-BE49-F238E27FC236}">
              <a16:creationId xmlns:a16="http://schemas.microsoft.com/office/drawing/2014/main" id="{00000000-0008-0000-0200-00003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6" name="Oval 1570">
          <a:extLst>
            <a:ext uri="{FF2B5EF4-FFF2-40B4-BE49-F238E27FC236}">
              <a16:creationId xmlns:a16="http://schemas.microsoft.com/office/drawing/2014/main" id="{00000000-0008-0000-0200-00004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7" name="Oval 1571">
          <a:extLst>
            <a:ext uri="{FF2B5EF4-FFF2-40B4-BE49-F238E27FC236}">
              <a16:creationId xmlns:a16="http://schemas.microsoft.com/office/drawing/2014/main" id="{00000000-0008-0000-0200-00004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8" name="Oval 1572">
          <a:extLst>
            <a:ext uri="{FF2B5EF4-FFF2-40B4-BE49-F238E27FC236}">
              <a16:creationId xmlns:a16="http://schemas.microsoft.com/office/drawing/2014/main" id="{00000000-0008-0000-0200-00004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9" name="Oval 1573">
          <a:extLst>
            <a:ext uri="{FF2B5EF4-FFF2-40B4-BE49-F238E27FC236}">
              <a16:creationId xmlns:a16="http://schemas.microsoft.com/office/drawing/2014/main" id="{00000000-0008-0000-0200-00004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0" name="Oval 1574">
          <a:extLst>
            <a:ext uri="{FF2B5EF4-FFF2-40B4-BE49-F238E27FC236}">
              <a16:creationId xmlns:a16="http://schemas.microsoft.com/office/drawing/2014/main" id="{00000000-0008-0000-0200-00004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1" name="Oval 1575">
          <a:extLst>
            <a:ext uri="{FF2B5EF4-FFF2-40B4-BE49-F238E27FC236}">
              <a16:creationId xmlns:a16="http://schemas.microsoft.com/office/drawing/2014/main" id="{00000000-0008-0000-0200-00004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2" name="Oval 1576">
          <a:extLst>
            <a:ext uri="{FF2B5EF4-FFF2-40B4-BE49-F238E27FC236}">
              <a16:creationId xmlns:a16="http://schemas.microsoft.com/office/drawing/2014/main" id="{00000000-0008-0000-0200-00004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3" name="Oval 1577">
          <a:extLst>
            <a:ext uri="{FF2B5EF4-FFF2-40B4-BE49-F238E27FC236}">
              <a16:creationId xmlns:a16="http://schemas.microsoft.com/office/drawing/2014/main" id="{00000000-0008-0000-0200-00004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4" name="Oval 1578">
          <a:extLst>
            <a:ext uri="{FF2B5EF4-FFF2-40B4-BE49-F238E27FC236}">
              <a16:creationId xmlns:a16="http://schemas.microsoft.com/office/drawing/2014/main" id="{00000000-0008-0000-0200-00004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5" name="Oval 1579">
          <a:extLst>
            <a:ext uri="{FF2B5EF4-FFF2-40B4-BE49-F238E27FC236}">
              <a16:creationId xmlns:a16="http://schemas.microsoft.com/office/drawing/2014/main" id="{00000000-0008-0000-0200-00004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6" name="Oval 1580">
          <a:extLst>
            <a:ext uri="{FF2B5EF4-FFF2-40B4-BE49-F238E27FC236}">
              <a16:creationId xmlns:a16="http://schemas.microsoft.com/office/drawing/2014/main" id="{00000000-0008-0000-0200-00004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7" name="Oval 1581">
          <a:extLst>
            <a:ext uri="{FF2B5EF4-FFF2-40B4-BE49-F238E27FC236}">
              <a16:creationId xmlns:a16="http://schemas.microsoft.com/office/drawing/2014/main" id="{00000000-0008-0000-0200-00004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8" name="Oval 1582">
          <a:extLst>
            <a:ext uri="{FF2B5EF4-FFF2-40B4-BE49-F238E27FC236}">
              <a16:creationId xmlns:a16="http://schemas.microsoft.com/office/drawing/2014/main" id="{00000000-0008-0000-0200-00004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9" name="Oval 1583">
          <a:extLst>
            <a:ext uri="{FF2B5EF4-FFF2-40B4-BE49-F238E27FC236}">
              <a16:creationId xmlns:a16="http://schemas.microsoft.com/office/drawing/2014/main" id="{00000000-0008-0000-0200-00004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0" name="Oval 1584">
          <a:extLst>
            <a:ext uri="{FF2B5EF4-FFF2-40B4-BE49-F238E27FC236}">
              <a16:creationId xmlns:a16="http://schemas.microsoft.com/office/drawing/2014/main" id="{00000000-0008-0000-0200-00004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1" name="Oval 1585">
          <a:extLst>
            <a:ext uri="{FF2B5EF4-FFF2-40B4-BE49-F238E27FC236}">
              <a16:creationId xmlns:a16="http://schemas.microsoft.com/office/drawing/2014/main" id="{00000000-0008-0000-0200-00004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2" name="Oval 1586">
          <a:extLst>
            <a:ext uri="{FF2B5EF4-FFF2-40B4-BE49-F238E27FC236}">
              <a16:creationId xmlns:a16="http://schemas.microsoft.com/office/drawing/2014/main" id="{00000000-0008-0000-0200-00005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3" name="Oval 1587">
          <a:extLst>
            <a:ext uri="{FF2B5EF4-FFF2-40B4-BE49-F238E27FC236}">
              <a16:creationId xmlns:a16="http://schemas.microsoft.com/office/drawing/2014/main" id="{00000000-0008-0000-0200-00005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4" name="Oval 1588">
          <a:extLst>
            <a:ext uri="{FF2B5EF4-FFF2-40B4-BE49-F238E27FC236}">
              <a16:creationId xmlns:a16="http://schemas.microsoft.com/office/drawing/2014/main" id="{00000000-0008-0000-0200-00005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5" name="Oval 1589">
          <a:extLst>
            <a:ext uri="{FF2B5EF4-FFF2-40B4-BE49-F238E27FC236}">
              <a16:creationId xmlns:a16="http://schemas.microsoft.com/office/drawing/2014/main" id="{00000000-0008-0000-0200-00005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6" name="Oval 1590">
          <a:extLst>
            <a:ext uri="{FF2B5EF4-FFF2-40B4-BE49-F238E27FC236}">
              <a16:creationId xmlns:a16="http://schemas.microsoft.com/office/drawing/2014/main" id="{00000000-0008-0000-0200-00005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7" name="Oval 1591">
          <a:extLst>
            <a:ext uri="{FF2B5EF4-FFF2-40B4-BE49-F238E27FC236}">
              <a16:creationId xmlns:a16="http://schemas.microsoft.com/office/drawing/2014/main" id="{00000000-0008-0000-0200-00005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8" name="Oval 1592">
          <a:extLst>
            <a:ext uri="{FF2B5EF4-FFF2-40B4-BE49-F238E27FC236}">
              <a16:creationId xmlns:a16="http://schemas.microsoft.com/office/drawing/2014/main" id="{00000000-0008-0000-0200-00005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9" name="Oval 1593">
          <a:extLst>
            <a:ext uri="{FF2B5EF4-FFF2-40B4-BE49-F238E27FC236}">
              <a16:creationId xmlns:a16="http://schemas.microsoft.com/office/drawing/2014/main" id="{00000000-0008-0000-0200-00005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0" name="Oval 1594">
          <a:extLst>
            <a:ext uri="{FF2B5EF4-FFF2-40B4-BE49-F238E27FC236}">
              <a16:creationId xmlns:a16="http://schemas.microsoft.com/office/drawing/2014/main" id="{00000000-0008-0000-0200-00005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1" name="Oval 1595">
          <a:extLst>
            <a:ext uri="{FF2B5EF4-FFF2-40B4-BE49-F238E27FC236}">
              <a16:creationId xmlns:a16="http://schemas.microsoft.com/office/drawing/2014/main" id="{00000000-0008-0000-0200-00005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2" name="Oval 1596">
          <a:extLst>
            <a:ext uri="{FF2B5EF4-FFF2-40B4-BE49-F238E27FC236}">
              <a16:creationId xmlns:a16="http://schemas.microsoft.com/office/drawing/2014/main" id="{00000000-0008-0000-0200-00005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3" name="Oval 1597">
          <a:extLst>
            <a:ext uri="{FF2B5EF4-FFF2-40B4-BE49-F238E27FC236}">
              <a16:creationId xmlns:a16="http://schemas.microsoft.com/office/drawing/2014/main" id="{00000000-0008-0000-0200-00005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4" name="Oval 1598">
          <a:extLst>
            <a:ext uri="{FF2B5EF4-FFF2-40B4-BE49-F238E27FC236}">
              <a16:creationId xmlns:a16="http://schemas.microsoft.com/office/drawing/2014/main" id="{00000000-0008-0000-0200-00005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5" name="Oval 1599">
          <a:extLst>
            <a:ext uri="{FF2B5EF4-FFF2-40B4-BE49-F238E27FC236}">
              <a16:creationId xmlns:a16="http://schemas.microsoft.com/office/drawing/2014/main" id="{00000000-0008-0000-0200-00005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6" name="Oval 1600">
          <a:extLst>
            <a:ext uri="{FF2B5EF4-FFF2-40B4-BE49-F238E27FC236}">
              <a16:creationId xmlns:a16="http://schemas.microsoft.com/office/drawing/2014/main" id="{00000000-0008-0000-0200-00005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7" name="Oval 1601">
          <a:extLst>
            <a:ext uri="{FF2B5EF4-FFF2-40B4-BE49-F238E27FC236}">
              <a16:creationId xmlns:a16="http://schemas.microsoft.com/office/drawing/2014/main" id="{00000000-0008-0000-0200-00005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8" name="Oval 1602">
          <a:extLst>
            <a:ext uri="{FF2B5EF4-FFF2-40B4-BE49-F238E27FC236}">
              <a16:creationId xmlns:a16="http://schemas.microsoft.com/office/drawing/2014/main" id="{00000000-0008-0000-0200-00006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9" name="Oval 1603">
          <a:extLst>
            <a:ext uri="{FF2B5EF4-FFF2-40B4-BE49-F238E27FC236}">
              <a16:creationId xmlns:a16="http://schemas.microsoft.com/office/drawing/2014/main" id="{00000000-0008-0000-0200-00006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0" name="Oval 1604">
          <a:extLst>
            <a:ext uri="{FF2B5EF4-FFF2-40B4-BE49-F238E27FC236}">
              <a16:creationId xmlns:a16="http://schemas.microsoft.com/office/drawing/2014/main" id="{00000000-0008-0000-0200-00006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1" name="Oval 1605">
          <a:extLst>
            <a:ext uri="{FF2B5EF4-FFF2-40B4-BE49-F238E27FC236}">
              <a16:creationId xmlns:a16="http://schemas.microsoft.com/office/drawing/2014/main" id="{00000000-0008-0000-0200-00006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2" name="Oval 1606">
          <a:extLst>
            <a:ext uri="{FF2B5EF4-FFF2-40B4-BE49-F238E27FC236}">
              <a16:creationId xmlns:a16="http://schemas.microsoft.com/office/drawing/2014/main" id="{00000000-0008-0000-0200-00006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3" name="Oval 1607">
          <a:extLst>
            <a:ext uri="{FF2B5EF4-FFF2-40B4-BE49-F238E27FC236}">
              <a16:creationId xmlns:a16="http://schemas.microsoft.com/office/drawing/2014/main" id="{00000000-0008-0000-0200-00006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4" name="Oval 1608">
          <a:extLst>
            <a:ext uri="{FF2B5EF4-FFF2-40B4-BE49-F238E27FC236}">
              <a16:creationId xmlns:a16="http://schemas.microsoft.com/office/drawing/2014/main" id="{00000000-0008-0000-0200-00006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5" name="Oval 1609">
          <a:extLst>
            <a:ext uri="{FF2B5EF4-FFF2-40B4-BE49-F238E27FC236}">
              <a16:creationId xmlns:a16="http://schemas.microsoft.com/office/drawing/2014/main" id="{00000000-0008-0000-0200-00006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6" name="Oval 1610">
          <a:extLst>
            <a:ext uri="{FF2B5EF4-FFF2-40B4-BE49-F238E27FC236}">
              <a16:creationId xmlns:a16="http://schemas.microsoft.com/office/drawing/2014/main" id="{00000000-0008-0000-0200-00006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7" name="Oval 1611">
          <a:extLst>
            <a:ext uri="{FF2B5EF4-FFF2-40B4-BE49-F238E27FC236}">
              <a16:creationId xmlns:a16="http://schemas.microsoft.com/office/drawing/2014/main" id="{00000000-0008-0000-0200-00006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8" name="Oval 1612">
          <a:extLst>
            <a:ext uri="{FF2B5EF4-FFF2-40B4-BE49-F238E27FC236}">
              <a16:creationId xmlns:a16="http://schemas.microsoft.com/office/drawing/2014/main" id="{00000000-0008-0000-0200-00006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9" name="Oval 1613">
          <a:extLst>
            <a:ext uri="{FF2B5EF4-FFF2-40B4-BE49-F238E27FC236}">
              <a16:creationId xmlns:a16="http://schemas.microsoft.com/office/drawing/2014/main" id="{00000000-0008-0000-0200-00006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0" name="Oval 1614">
          <a:extLst>
            <a:ext uri="{FF2B5EF4-FFF2-40B4-BE49-F238E27FC236}">
              <a16:creationId xmlns:a16="http://schemas.microsoft.com/office/drawing/2014/main" id="{00000000-0008-0000-0200-00006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1" name="Oval 1615">
          <a:extLst>
            <a:ext uri="{FF2B5EF4-FFF2-40B4-BE49-F238E27FC236}">
              <a16:creationId xmlns:a16="http://schemas.microsoft.com/office/drawing/2014/main" id="{00000000-0008-0000-0200-00006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2" name="Oval 1616">
          <a:extLst>
            <a:ext uri="{FF2B5EF4-FFF2-40B4-BE49-F238E27FC236}">
              <a16:creationId xmlns:a16="http://schemas.microsoft.com/office/drawing/2014/main" id="{00000000-0008-0000-0200-00006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3" name="Oval 1617">
          <a:extLst>
            <a:ext uri="{FF2B5EF4-FFF2-40B4-BE49-F238E27FC236}">
              <a16:creationId xmlns:a16="http://schemas.microsoft.com/office/drawing/2014/main" id="{00000000-0008-0000-0200-00006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4" name="Oval 1618">
          <a:extLst>
            <a:ext uri="{FF2B5EF4-FFF2-40B4-BE49-F238E27FC236}">
              <a16:creationId xmlns:a16="http://schemas.microsoft.com/office/drawing/2014/main" id="{00000000-0008-0000-0200-00007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5" name="Oval 1619">
          <a:extLst>
            <a:ext uri="{FF2B5EF4-FFF2-40B4-BE49-F238E27FC236}">
              <a16:creationId xmlns:a16="http://schemas.microsoft.com/office/drawing/2014/main" id="{00000000-0008-0000-0200-00007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6" name="Oval 1620">
          <a:extLst>
            <a:ext uri="{FF2B5EF4-FFF2-40B4-BE49-F238E27FC236}">
              <a16:creationId xmlns:a16="http://schemas.microsoft.com/office/drawing/2014/main" id="{00000000-0008-0000-0200-00007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7" name="Oval 1621">
          <a:extLst>
            <a:ext uri="{FF2B5EF4-FFF2-40B4-BE49-F238E27FC236}">
              <a16:creationId xmlns:a16="http://schemas.microsoft.com/office/drawing/2014/main" id="{00000000-0008-0000-0200-00007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8" name="Oval 1622">
          <a:extLst>
            <a:ext uri="{FF2B5EF4-FFF2-40B4-BE49-F238E27FC236}">
              <a16:creationId xmlns:a16="http://schemas.microsoft.com/office/drawing/2014/main" id="{00000000-0008-0000-0200-00007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9" name="Oval 1623">
          <a:extLst>
            <a:ext uri="{FF2B5EF4-FFF2-40B4-BE49-F238E27FC236}">
              <a16:creationId xmlns:a16="http://schemas.microsoft.com/office/drawing/2014/main" id="{00000000-0008-0000-0200-00007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0" name="Oval 1624">
          <a:extLst>
            <a:ext uri="{FF2B5EF4-FFF2-40B4-BE49-F238E27FC236}">
              <a16:creationId xmlns:a16="http://schemas.microsoft.com/office/drawing/2014/main" id="{00000000-0008-0000-0200-00007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1" name="Oval 1625">
          <a:extLst>
            <a:ext uri="{FF2B5EF4-FFF2-40B4-BE49-F238E27FC236}">
              <a16:creationId xmlns:a16="http://schemas.microsoft.com/office/drawing/2014/main" id="{00000000-0008-0000-0200-00007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2" name="Oval 1626">
          <a:extLst>
            <a:ext uri="{FF2B5EF4-FFF2-40B4-BE49-F238E27FC236}">
              <a16:creationId xmlns:a16="http://schemas.microsoft.com/office/drawing/2014/main" id="{00000000-0008-0000-0200-00007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3" name="Oval 1627">
          <a:extLst>
            <a:ext uri="{FF2B5EF4-FFF2-40B4-BE49-F238E27FC236}">
              <a16:creationId xmlns:a16="http://schemas.microsoft.com/office/drawing/2014/main" id="{00000000-0008-0000-0200-00007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4" name="Oval 1628">
          <a:extLst>
            <a:ext uri="{FF2B5EF4-FFF2-40B4-BE49-F238E27FC236}">
              <a16:creationId xmlns:a16="http://schemas.microsoft.com/office/drawing/2014/main" id="{00000000-0008-0000-0200-00007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5" name="Oval 1629">
          <a:extLst>
            <a:ext uri="{FF2B5EF4-FFF2-40B4-BE49-F238E27FC236}">
              <a16:creationId xmlns:a16="http://schemas.microsoft.com/office/drawing/2014/main" id="{00000000-0008-0000-0200-00007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6" name="Oval 1630">
          <a:extLst>
            <a:ext uri="{FF2B5EF4-FFF2-40B4-BE49-F238E27FC236}">
              <a16:creationId xmlns:a16="http://schemas.microsoft.com/office/drawing/2014/main" id="{00000000-0008-0000-0200-00007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7" name="Oval 1631">
          <a:extLst>
            <a:ext uri="{FF2B5EF4-FFF2-40B4-BE49-F238E27FC236}">
              <a16:creationId xmlns:a16="http://schemas.microsoft.com/office/drawing/2014/main" id="{00000000-0008-0000-0200-00007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8" name="Oval 1632">
          <a:extLst>
            <a:ext uri="{FF2B5EF4-FFF2-40B4-BE49-F238E27FC236}">
              <a16:creationId xmlns:a16="http://schemas.microsoft.com/office/drawing/2014/main" id="{00000000-0008-0000-0200-00007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9" name="Oval 1633">
          <a:extLst>
            <a:ext uri="{FF2B5EF4-FFF2-40B4-BE49-F238E27FC236}">
              <a16:creationId xmlns:a16="http://schemas.microsoft.com/office/drawing/2014/main" id="{00000000-0008-0000-0200-00007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0" name="Oval 1634">
          <a:extLst>
            <a:ext uri="{FF2B5EF4-FFF2-40B4-BE49-F238E27FC236}">
              <a16:creationId xmlns:a16="http://schemas.microsoft.com/office/drawing/2014/main" id="{00000000-0008-0000-0200-00008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1" name="Oval 1635">
          <a:extLst>
            <a:ext uri="{FF2B5EF4-FFF2-40B4-BE49-F238E27FC236}">
              <a16:creationId xmlns:a16="http://schemas.microsoft.com/office/drawing/2014/main" id="{00000000-0008-0000-0200-00008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2" name="Oval 1636">
          <a:extLst>
            <a:ext uri="{FF2B5EF4-FFF2-40B4-BE49-F238E27FC236}">
              <a16:creationId xmlns:a16="http://schemas.microsoft.com/office/drawing/2014/main" id="{00000000-0008-0000-0200-00008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3" name="Oval 1637">
          <a:extLst>
            <a:ext uri="{FF2B5EF4-FFF2-40B4-BE49-F238E27FC236}">
              <a16:creationId xmlns:a16="http://schemas.microsoft.com/office/drawing/2014/main" id="{00000000-0008-0000-0200-00008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4" name="Oval 1638">
          <a:extLst>
            <a:ext uri="{FF2B5EF4-FFF2-40B4-BE49-F238E27FC236}">
              <a16:creationId xmlns:a16="http://schemas.microsoft.com/office/drawing/2014/main" id="{00000000-0008-0000-0200-00008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5" name="Oval 1639">
          <a:extLst>
            <a:ext uri="{FF2B5EF4-FFF2-40B4-BE49-F238E27FC236}">
              <a16:creationId xmlns:a16="http://schemas.microsoft.com/office/drawing/2014/main" id="{00000000-0008-0000-0200-00008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6" name="Oval 1640">
          <a:extLst>
            <a:ext uri="{FF2B5EF4-FFF2-40B4-BE49-F238E27FC236}">
              <a16:creationId xmlns:a16="http://schemas.microsoft.com/office/drawing/2014/main" id="{00000000-0008-0000-0200-00008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7" name="Oval 1641">
          <a:extLst>
            <a:ext uri="{FF2B5EF4-FFF2-40B4-BE49-F238E27FC236}">
              <a16:creationId xmlns:a16="http://schemas.microsoft.com/office/drawing/2014/main" id="{00000000-0008-0000-0200-00008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8" name="Oval 1642">
          <a:extLst>
            <a:ext uri="{FF2B5EF4-FFF2-40B4-BE49-F238E27FC236}">
              <a16:creationId xmlns:a16="http://schemas.microsoft.com/office/drawing/2014/main" id="{00000000-0008-0000-0200-00008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9" name="Oval 1643">
          <a:extLst>
            <a:ext uri="{FF2B5EF4-FFF2-40B4-BE49-F238E27FC236}">
              <a16:creationId xmlns:a16="http://schemas.microsoft.com/office/drawing/2014/main" id="{00000000-0008-0000-0200-00008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0" name="Oval 1644">
          <a:extLst>
            <a:ext uri="{FF2B5EF4-FFF2-40B4-BE49-F238E27FC236}">
              <a16:creationId xmlns:a16="http://schemas.microsoft.com/office/drawing/2014/main" id="{00000000-0008-0000-0200-00008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1" name="Oval 1645">
          <a:extLst>
            <a:ext uri="{FF2B5EF4-FFF2-40B4-BE49-F238E27FC236}">
              <a16:creationId xmlns:a16="http://schemas.microsoft.com/office/drawing/2014/main" id="{00000000-0008-0000-0200-00008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2" name="Oval 1646">
          <a:extLst>
            <a:ext uri="{FF2B5EF4-FFF2-40B4-BE49-F238E27FC236}">
              <a16:creationId xmlns:a16="http://schemas.microsoft.com/office/drawing/2014/main" id="{00000000-0008-0000-0200-00008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3" name="Oval 1647">
          <a:extLst>
            <a:ext uri="{FF2B5EF4-FFF2-40B4-BE49-F238E27FC236}">
              <a16:creationId xmlns:a16="http://schemas.microsoft.com/office/drawing/2014/main" id="{00000000-0008-0000-0200-00008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4" name="Oval 1648">
          <a:extLst>
            <a:ext uri="{FF2B5EF4-FFF2-40B4-BE49-F238E27FC236}">
              <a16:creationId xmlns:a16="http://schemas.microsoft.com/office/drawing/2014/main" id="{00000000-0008-0000-0200-00008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5" name="Oval 1649">
          <a:extLst>
            <a:ext uri="{FF2B5EF4-FFF2-40B4-BE49-F238E27FC236}">
              <a16:creationId xmlns:a16="http://schemas.microsoft.com/office/drawing/2014/main" id="{00000000-0008-0000-0200-00008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6" name="Oval 1650">
          <a:extLst>
            <a:ext uri="{FF2B5EF4-FFF2-40B4-BE49-F238E27FC236}">
              <a16:creationId xmlns:a16="http://schemas.microsoft.com/office/drawing/2014/main" id="{00000000-0008-0000-0200-00009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7" name="Oval 1651">
          <a:extLst>
            <a:ext uri="{FF2B5EF4-FFF2-40B4-BE49-F238E27FC236}">
              <a16:creationId xmlns:a16="http://schemas.microsoft.com/office/drawing/2014/main" id="{00000000-0008-0000-0200-00009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8" name="Oval 1652">
          <a:extLst>
            <a:ext uri="{FF2B5EF4-FFF2-40B4-BE49-F238E27FC236}">
              <a16:creationId xmlns:a16="http://schemas.microsoft.com/office/drawing/2014/main" id="{00000000-0008-0000-0200-00009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9" name="Oval 1653">
          <a:extLst>
            <a:ext uri="{FF2B5EF4-FFF2-40B4-BE49-F238E27FC236}">
              <a16:creationId xmlns:a16="http://schemas.microsoft.com/office/drawing/2014/main" id="{00000000-0008-0000-0200-00009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0" name="Oval 1654">
          <a:extLst>
            <a:ext uri="{FF2B5EF4-FFF2-40B4-BE49-F238E27FC236}">
              <a16:creationId xmlns:a16="http://schemas.microsoft.com/office/drawing/2014/main" id="{00000000-0008-0000-0200-00009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1" name="Oval 1655">
          <a:extLst>
            <a:ext uri="{FF2B5EF4-FFF2-40B4-BE49-F238E27FC236}">
              <a16:creationId xmlns:a16="http://schemas.microsoft.com/office/drawing/2014/main" id="{00000000-0008-0000-0200-00009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2" name="Oval 1656">
          <a:extLst>
            <a:ext uri="{FF2B5EF4-FFF2-40B4-BE49-F238E27FC236}">
              <a16:creationId xmlns:a16="http://schemas.microsoft.com/office/drawing/2014/main" id="{00000000-0008-0000-0200-00009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3" name="Oval 1657">
          <a:extLst>
            <a:ext uri="{FF2B5EF4-FFF2-40B4-BE49-F238E27FC236}">
              <a16:creationId xmlns:a16="http://schemas.microsoft.com/office/drawing/2014/main" id="{00000000-0008-0000-0200-00009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4" name="Oval 1658">
          <a:extLst>
            <a:ext uri="{FF2B5EF4-FFF2-40B4-BE49-F238E27FC236}">
              <a16:creationId xmlns:a16="http://schemas.microsoft.com/office/drawing/2014/main" id="{00000000-0008-0000-0200-00009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5" name="Oval 1659">
          <a:extLst>
            <a:ext uri="{FF2B5EF4-FFF2-40B4-BE49-F238E27FC236}">
              <a16:creationId xmlns:a16="http://schemas.microsoft.com/office/drawing/2014/main" id="{00000000-0008-0000-0200-00009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6" name="Oval 1660">
          <a:extLst>
            <a:ext uri="{FF2B5EF4-FFF2-40B4-BE49-F238E27FC236}">
              <a16:creationId xmlns:a16="http://schemas.microsoft.com/office/drawing/2014/main" id="{00000000-0008-0000-0200-00009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7" name="Oval 1661">
          <a:extLst>
            <a:ext uri="{FF2B5EF4-FFF2-40B4-BE49-F238E27FC236}">
              <a16:creationId xmlns:a16="http://schemas.microsoft.com/office/drawing/2014/main" id="{00000000-0008-0000-0200-00009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8" name="Oval 1662">
          <a:extLst>
            <a:ext uri="{FF2B5EF4-FFF2-40B4-BE49-F238E27FC236}">
              <a16:creationId xmlns:a16="http://schemas.microsoft.com/office/drawing/2014/main" id="{00000000-0008-0000-0200-00009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9" name="Oval 1663">
          <a:extLst>
            <a:ext uri="{FF2B5EF4-FFF2-40B4-BE49-F238E27FC236}">
              <a16:creationId xmlns:a16="http://schemas.microsoft.com/office/drawing/2014/main" id="{00000000-0008-0000-0200-00009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0" name="Oval 1664">
          <a:extLst>
            <a:ext uri="{FF2B5EF4-FFF2-40B4-BE49-F238E27FC236}">
              <a16:creationId xmlns:a16="http://schemas.microsoft.com/office/drawing/2014/main" id="{00000000-0008-0000-0200-00009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1" name="Oval 1665">
          <a:extLst>
            <a:ext uri="{FF2B5EF4-FFF2-40B4-BE49-F238E27FC236}">
              <a16:creationId xmlns:a16="http://schemas.microsoft.com/office/drawing/2014/main" id="{00000000-0008-0000-0200-00009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2" name="Oval 1666">
          <a:extLst>
            <a:ext uri="{FF2B5EF4-FFF2-40B4-BE49-F238E27FC236}">
              <a16:creationId xmlns:a16="http://schemas.microsoft.com/office/drawing/2014/main" id="{00000000-0008-0000-0200-0000A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3" name="Oval 1667">
          <a:extLst>
            <a:ext uri="{FF2B5EF4-FFF2-40B4-BE49-F238E27FC236}">
              <a16:creationId xmlns:a16="http://schemas.microsoft.com/office/drawing/2014/main" id="{00000000-0008-0000-0200-0000A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4" name="Oval 1668">
          <a:extLst>
            <a:ext uri="{FF2B5EF4-FFF2-40B4-BE49-F238E27FC236}">
              <a16:creationId xmlns:a16="http://schemas.microsoft.com/office/drawing/2014/main" id="{00000000-0008-0000-0200-0000A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5" name="Oval 1669">
          <a:extLst>
            <a:ext uri="{FF2B5EF4-FFF2-40B4-BE49-F238E27FC236}">
              <a16:creationId xmlns:a16="http://schemas.microsoft.com/office/drawing/2014/main" id="{00000000-0008-0000-0200-0000A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6" name="Oval 1670">
          <a:extLst>
            <a:ext uri="{FF2B5EF4-FFF2-40B4-BE49-F238E27FC236}">
              <a16:creationId xmlns:a16="http://schemas.microsoft.com/office/drawing/2014/main" id="{00000000-0008-0000-0200-0000A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7" name="Oval 1671">
          <a:extLst>
            <a:ext uri="{FF2B5EF4-FFF2-40B4-BE49-F238E27FC236}">
              <a16:creationId xmlns:a16="http://schemas.microsoft.com/office/drawing/2014/main" id="{00000000-0008-0000-0200-0000A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8" name="Oval 1672">
          <a:extLst>
            <a:ext uri="{FF2B5EF4-FFF2-40B4-BE49-F238E27FC236}">
              <a16:creationId xmlns:a16="http://schemas.microsoft.com/office/drawing/2014/main" id="{00000000-0008-0000-0200-0000A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9" name="Oval 1673">
          <a:extLst>
            <a:ext uri="{FF2B5EF4-FFF2-40B4-BE49-F238E27FC236}">
              <a16:creationId xmlns:a16="http://schemas.microsoft.com/office/drawing/2014/main" id="{00000000-0008-0000-0200-0000A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0" name="Oval 1674">
          <a:extLst>
            <a:ext uri="{FF2B5EF4-FFF2-40B4-BE49-F238E27FC236}">
              <a16:creationId xmlns:a16="http://schemas.microsoft.com/office/drawing/2014/main" id="{00000000-0008-0000-0200-0000A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1" name="Oval 1675">
          <a:extLst>
            <a:ext uri="{FF2B5EF4-FFF2-40B4-BE49-F238E27FC236}">
              <a16:creationId xmlns:a16="http://schemas.microsoft.com/office/drawing/2014/main" id="{00000000-0008-0000-0200-0000A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2" name="Oval 1676">
          <a:extLst>
            <a:ext uri="{FF2B5EF4-FFF2-40B4-BE49-F238E27FC236}">
              <a16:creationId xmlns:a16="http://schemas.microsoft.com/office/drawing/2014/main" id="{00000000-0008-0000-0200-0000A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3" name="Oval 1677">
          <a:extLst>
            <a:ext uri="{FF2B5EF4-FFF2-40B4-BE49-F238E27FC236}">
              <a16:creationId xmlns:a16="http://schemas.microsoft.com/office/drawing/2014/main" id="{00000000-0008-0000-0200-0000A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4" name="Oval 1678">
          <a:extLst>
            <a:ext uri="{FF2B5EF4-FFF2-40B4-BE49-F238E27FC236}">
              <a16:creationId xmlns:a16="http://schemas.microsoft.com/office/drawing/2014/main" id="{00000000-0008-0000-0200-0000A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5" name="Oval 1679">
          <a:extLst>
            <a:ext uri="{FF2B5EF4-FFF2-40B4-BE49-F238E27FC236}">
              <a16:creationId xmlns:a16="http://schemas.microsoft.com/office/drawing/2014/main" id="{00000000-0008-0000-0200-0000A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6" name="Oval 1680">
          <a:extLst>
            <a:ext uri="{FF2B5EF4-FFF2-40B4-BE49-F238E27FC236}">
              <a16:creationId xmlns:a16="http://schemas.microsoft.com/office/drawing/2014/main" id="{00000000-0008-0000-0200-0000A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7" name="Oval 1681">
          <a:extLst>
            <a:ext uri="{FF2B5EF4-FFF2-40B4-BE49-F238E27FC236}">
              <a16:creationId xmlns:a16="http://schemas.microsoft.com/office/drawing/2014/main" id="{00000000-0008-0000-0200-0000A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8" name="Oval 1682">
          <a:extLst>
            <a:ext uri="{FF2B5EF4-FFF2-40B4-BE49-F238E27FC236}">
              <a16:creationId xmlns:a16="http://schemas.microsoft.com/office/drawing/2014/main" id="{00000000-0008-0000-0200-0000B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9" name="Oval 1683">
          <a:extLst>
            <a:ext uri="{FF2B5EF4-FFF2-40B4-BE49-F238E27FC236}">
              <a16:creationId xmlns:a16="http://schemas.microsoft.com/office/drawing/2014/main" id="{00000000-0008-0000-0200-0000B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0" name="Oval 1684">
          <a:extLst>
            <a:ext uri="{FF2B5EF4-FFF2-40B4-BE49-F238E27FC236}">
              <a16:creationId xmlns:a16="http://schemas.microsoft.com/office/drawing/2014/main" id="{00000000-0008-0000-0200-0000B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1" name="Oval 1685">
          <a:extLst>
            <a:ext uri="{FF2B5EF4-FFF2-40B4-BE49-F238E27FC236}">
              <a16:creationId xmlns:a16="http://schemas.microsoft.com/office/drawing/2014/main" id="{00000000-0008-0000-0200-0000B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2" name="Oval 1686">
          <a:extLst>
            <a:ext uri="{FF2B5EF4-FFF2-40B4-BE49-F238E27FC236}">
              <a16:creationId xmlns:a16="http://schemas.microsoft.com/office/drawing/2014/main" id="{00000000-0008-0000-0200-0000B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3" name="Oval 1687">
          <a:extLst>
            <a:ext uri="{FF2B5EF4-FFF2-40B4-BE49-F238E27FC236}">
              <a16:creationId xmlns:a16="http://schemas.microsoft.com/office/drawing/2014/main" id="{00000000-0008-0000-0200-0000B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4" name="Oval 1688">
          <a:extLst>
            <a:ext uri="{FF2B5EF4-FFF2-40B4-BE49-F238E27FC236}">
              <a16:creationId xmlns:a16="http://schemas.microsoft.com/office/drawing/2014/main" id="{00000000-0008-0000-0200-0000B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5" name="Oval 1689">
          <a:extLst>
            <a:ext uri="{FF2B5EF4-FFF2-40B4-BE49-F238E27FC236}">
              <a16:creationId xmlns:a16="http://schemas.microsoft.com/office/drawing/2014/main" id="{00000000-0008-0000-0200-0000B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6" name="Oval 1690">
          <a:extLst>
            <a:ext uri="{FF2B5EF4-FFF2-40B4-BE49-F238E27FC236}">
              <a16:creationId xmlns:a16="http://schemas.microsoft.com/office/drawing/2014/main" id="{00000000-0008-0000-0200-0000B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7" name="Oval 1691">
          <a:extLst>
            <a:ext uri="{FF2B5EF4-FFF2-40B4-BE49-F238E27FC236}">
              <a16:creationId xmlns:a16="http://schemas.microsoft.com/office/drawing/2014/main" id="{00000000-0008-0000-0200-0000B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8" name="Oval 1692">
          <a:extLst>
            <a:ext uri="{FF2B5EF4-FFF2-40B4-BE49-F238E27FC236}">
              <a16:creationId xmlns:a16="http://schemas.microsoft.com/office/drawing/2014/main" id="{00000000-0008-0000-0200-0000B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9" name="Oval 1693">
          <a:extLst>
            <a:ext uri="{FF2B5EF4-FFF2-40B4-BE49-F238E27FC236}">
              <a16:creationId xmlns:a16="http://schemas.microsoft.com/office/drawing/2014/main" id="{00000000-0008-0000-0200-0000B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0" name="Oval 1694">
          <a:extLst>
            <a:ext uri="{FF2B5EF4-FFF2-40B4-BE49-F238E27FC236}">
              <a16:creationId xmlns:a16="http://schemas.microsoft.com/office/drawing/2014/main" id="{00000000-0008-0000-0200-0000B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1" name="Oval 1695">
          <a:extLst>
            <a:ext uri="{FF2B5EF4-FFF2-40B4-BE49-F238E27FC236}">
              <a16:creationId xmlns:a16="http://schemas.microsoft.com/office/drawing/2014/main" id="{00000000-0008-0000-0200-0000B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2" name="Oval 1696">
          <a:extLst>
            <a:ext uri="{FF2B5EF4-FFF2-40B4-BE49-F238E27FC236}">
              <a16:creationId xmlns:a16="http://schemas.microsoft.com/office/drawing/2014/main" id="{00000000-0008-0000-0200-0000B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3" name="Oval 1697">
          <a:extLst>
            <a:ext uri="{FF2B5EF4-FFF2-40B4-BE49-F238E27FC236}">
              <a16:creationId xmlns:a16="http://schemas.microsoft.com/office/drawing/2014/main" id="{00000000-0008-0000-0200-0000B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4" name="Oval 1698">
          <a:extLst>
            <a:ext uri="{FF2B5EF4-FFF2-40B4-BE49-F238E27FC236}">
              <a16:creationId xmlns:a16="http://schemas.microsoft.com/office/drawing/2014/main" id="{00000000-0008-0000-0200-0000C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5" name="Oval 1699">
          <a:extLst>
            <a:ext uri="{FF2B5EF4-FFF2-40B4-BE49-F238E27FC236}">
              <a16:creationId xmlns:a16="http://schemas.microsoft.com/office/drawing/2014/main" id="{00000000-0008-0000-0200-0000C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6" name="Oval 1700">
          <a:extLst>
            <a:ext uri="{FF2B5EF4-FFF2-40B4-BE49-F238E27FC236}">
              <a16:creationId xmlns:a16="http://schemas.microsoft.com/office/drawing/2014/main" id="{00000000-0008-0000-0200-0000C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7" name="Oval 1701">
          <a:extLst>
            <a:ext uri="{FF2B5EF4-FFF2-40B4-BE49-F238E27FC236}">
              <a16:creationId xmlns:a16="http://schemas.microsoft.com/office/drawing/2014/main" id="{00000000-0008-0000-0200-0000C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8" name="Oval 1702">
          <a:extLst>
            <a:ext uri="{FF2B5EF4-FFF2-40B4-BE49-F238E27FC236}">
              <a16:creationId xmlns:a16="http://schemas.microsoft.com/office/drawing/2014/main" id="{00000000-0008-0000-0200-0000C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9" name="Oval 1703">
          <a:extLst>
            <a:ext uri="{FF2B5EF4-FFF2-40B4-BE49-F238E27FC236}">
              <a16:creationId xmlns:a16="http://schemas.microsoft.com/office/drawing/2014/main" id="{00000000-0008-0000-0200-0000C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0" name="Oval 1704">
          <a:extLst>
            <a:ext uri="{FF2B5EF4-FFF2-40B4-BE49-F238E27FC236}">
              <a16:creationId xmlns:a16="http://schemas.microsoft.com/office/drawing/2014/main" id="{00000000-0008-0000-0200-0000C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1" name="Oval 1705">
          <a:extLst>
            <a:ext uri="{FF2B5EF4-FFF2-40B4-BE49-F238E27FC236}">
              <a16:creationId xmlns:a16="http://schemas.microsoft.com/office/drawing/2014/main" id="{00000000-0008-0000-0200-0000C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2" name="Oval 1706">
          <a:extLst>
            <a:ext uri="{FF2B5EF4-FFF2-40B4-BE49-F238E27FC236}">
              <a16:creationId xmlns:a16="http://schemas.microsoft.com/office/drawing/2014/main" id="{00000000-0008-0000-0200-0000C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3" name="Oval 1707">
          <a:extLst>
            <a:ext uri="{FF2B5EF4-FFF2-40B4-BE49-F238E27FC236}">
              <a16:creationId xmlns:a16="http://schemas.microsoft.com/office/drawing/2014/main" id="{00000000-0008-0000-0200-0000C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4" name="Oval 1708">
          <a:extLst>
            <a:ext uri="{FF2B5EF4-FFF2-40B4-BE49-F238E27FC236}">
              <a16:creationId xmlns:a16="http://schemas.microsoft.com/office/drawing/2014/main" id="{00000000-0008-0000-0200-0000C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5" name="Oval 1709">
          <a:extLst>
            <a:ext uri="{FF2B5EF4-FFF2-40B4-BE49-F238E27FC236}">
              <a16:creationId xmlns:a16="http://schemas.microsoft.com/office/drawing/2014/main" id="{00000000-0008-0000-0200-0000C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6" name="Oval 1710">
          <a:extLst>
            <a:ext uri="{FF2B5EF4-FFF2-40B4-BE49-F238E27FC236}">
              <a16:creationId xmlns:a16="http://schemas.microsoft.com/office/drawing/2014/main" id="{00000000-0008-0000-0200-0000C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7" name="Oval 1711">
          <a:extLst>
            <a:ext uri="{FF2B5EF4-FFF2-40B4-BE49-F238E27FC236}">
              <a16:creationId xmlns:a16="http://schemas.microsoft.com/office/drawing/2014/main" id="{00000000-0008-0000-0200-0000C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8" name="Oval 1712">
          <a:extLst>
            <a:ext uri="{FF2B5EF4-FFF2-40B4-BE49-F238E27FC236}">
              <a16:creationId xmlns:a16="http://schemas.microsoft.com/office/drawing/2014/main" id="{00000000-0008-0000-0200-0000C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9" name="Oval 1713">
          <a:extLst>
            <a:ext uri="{FF2B5EF4-FFF2-40B4-BE49-F238E27FC236}">
              <a16:creationId xmlns:a16="http://schemas.microsoft.com/office/drawing/2014/main" id="{00000000-0008-0000-0200-0000C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0" name="Oval 1714">
          <a:extLst>
            <a:ext uri="{FF2B5EF4-FFF2-40B4-BE49-F238E27FC236}">
              <a16:creationId xmlns:a16="http://schemas.microsoft.com/office/drawing/2014/main" id="{00000000-0008-0000-0200-0000D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1" name="Oval 1715">
          <a:extLst>
            <a:ext uri="{FF2B5EF4-FFF2-40B4-BE49-F238E27FC236}">
              <a16:creationId xmlns:a16="http://schemas.microsoft.com/office/drawing/2014/main" id="{00000000-0008-0000-0200-0000D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2" name="Oval 1716">
          <a:extLst>
            <a:ext uri="{FF2B5EF4-FFF2-40B4-BE49-F238E27FC236}">
              <a16:creationId xmlns:a16="http://schemas.microsoft.com/office/drawing/2014/main" id="{00000000-0008-0000-0200-0000D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3" name="Oval 1717">
          <a:extLst>
            <a:ext uri="{FF2B5EF4-FFF2-40B4-BE49-F238E27FC236}">
              <a16:creationId xmlns:a16="http://schemas.microsoft.com/office/drawing/2014/main" id="{00000000-0008-0000-0200-0000D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4" name="Oval 1718">
          <a:extLst>
            <a:ext uri="{FF2B5EF4-FFF2-40B4-BE49-F238E27FC236}">
              <a16:creationId xmlns:a16="http://schemas.microsoft.com/office/drawing/2014/main" id="{00000000-0008-0000-0200-0000D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5" name="Oval 1719">
          <a:extLst>
            <a:ext uri="{FF2B5EF4-FFF2-40B4-BE49-F238E27FC236}">
              <a16:creationId xmlns:a16="http://schemas.microsoft.com/office/drawing/2014/main" id="{00000000-0008-0000-0200-0000D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6" name="Oval 1720">
          <a:extLst>
            <a:ext uri="{FF2B5EF4-FFF2-40B4-BE49-F238E27FC236}">
              <a16:creationId xmlns:a16="http://schemas.microsoft.com/office/drawing/2014/main" id="{00000000-0008-0000-0200-0000D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7" name="Oval 1721">
          <a:extLst>
            <a:ext uri="{FF2B5EF4-FFF2-40B4-BE49-F238E27FC236}">
              <a16:creationId xmlns:a16="http://schemas.microsoft.com/office/drawing/2014/main" id="{00000000-0008-0000-0200-0000D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8" name="Oval 1722">
          <a:extLst>
            <a:ext uri="{FF2B5EF4-FFF2-40B4-BE49-F238E27FC236}">
              <a16:creationId xmlns:a16="http://schemas.microsoft.com/office/drawing/2014/main" id="{00000000-0008-0000-0200-0000D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9" name="Oval 1723">
          <a:extLst>
            <a:ext uri="{FF2B5EF4-FFF2-40B4-BE49-F238E27FC236}">
              <a16:creationId xmlns:a16="http://schemas.microsoft.com/office/drawing/2014/main" id="{00000000-0008-0000-0200-0000D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0" name="Oval 1724">
          <a:extLst>
            <a:ext uri="{FF2B5EF4-FFF2-40B4-BE49-F238E27FC236}">
              <a16:creationId xmlns:a16="http://schemas.microsoft.com/office/drawing/2014/main" id="{00000000-0008-0000-0200-0000D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1" name="Oval 1725">
          <a:extLst>
            <a:ext uri="{FF2B5EF4-FFF2-40B4-BE49-F238E27FC236}">
              <a16:creationId xmlns:a16="http://schemas.microsoft.com/office/drawing/2014/main" id="{00000000-0008-0000-0200-0000D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2" name="Oval 1726">
          <a:extLst>
            <a:ext uri="{FF2B5EF4-FFF2-40B4-BE49-F238E27FC236}">
              <a16:creationId xmlns:a16="http://schemas.microsoft.com/office/drawing/2014/main" id="{00000000-0008-0000-0200-0000D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3" name="Oval 1727">
          <a:extLst>
            <a:ext uri="{FF2B5EF4-FFF2-40B4-BE49-F238E27FC236}">
              <a16:creationId xmlns:a16="http://schemas.microsoft.com/office/drawing/2014/main" id="{00000000-0008-0000-0200-0000D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4" name="Oval 1728">
          <a:extLst>
            <a:ext uri="{FF2B5EF4-FFF2-40B4-BE49-F238E27FC236}">
              <a16:creationId xmlns:a16="http://schemas.microsoft.com/office/drawing/2014/main" id="{00000000-0008-0000-0200-0000D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5" name="Oval 1729">
          <a:extLst>
            <a:ext uri="{FF2B5EF4-FFF2-40B4-BE49-F238E27FC236}">
              <a16:creationId xmlns:a16="http://schemas.microsoft.com/office/drawing/2014/main" id="{00000000-0008-0000-0200-0000D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6" name="Oval 1730">
          <a:extLst>
            <a:ext uri="{FF2B5EF4-FFF2-40B4-BE49-F238E27FC236}">
              <a16:creationId xmlns:a16="http://schemas.microsoft.com/office/drawing/2014/main" id="{00000000-0008-0000-0200-0000E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7" name="Oval 1731">
          <a:extLst>
            <a:ext uri="{FF2B5EF4-FFF2-40B4-BE49-F238E27FC236}">
              <a16:creationId xmlns:a16="http://schemas.microsoft.com/office/drawing/2014/main" id="{00000000-0008-0000-0200-0000E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8" name="Oval 1732">
          <a:extLst>
            <a:ext uri="{FF2B5EF4-FFF2-40B4-BE49-F238E27FC236}">
              <a16:creationId xmlns:a16="http://schemas.microsoft.com/office/drawing/2014/main" id="{00000000-0008-0000-0200-0000E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9" name="Oval 1733">
          <a:extLst>
            <a:ext uri="{FF2B5EF4-FFF2-40B4-BE49-F238E27FC236}">
              <a16:creationId xmlns:a16="http://schemas.microsoft.com/office/drawing/2014/main" id="{00000000-0008-0000-0200-0000E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0" name="Oval 1734">
          <a:extLst>
            <a:ext uri="{FF2B5EF4-FFF2-40B4-BE49-F238E27FC236}">
              <a16:creationId xmlns:a16="http://schemas.microsoft.com/office/drawing/2014/main" id="{00000000-0008-0000-0200-0000E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1" name="Oval 1735">
          <a:extLst>
            <a:ext uri="{FF2B5EF4-FFF2-40B4-BE49-F238E27FC236}">
              <a16:creationId xmlns:a16="http://schemas.microsoft.com/office/drawing/2014/main" id="{00000000-0008-0000-0200-0000E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2" name="Oval 1736">
          <a:extLst>
            <a:ext uri="{FF2B5EF4-FFF2-40B4-BE49-F238E27FC236}">
              <a16:creationId xmlns:a16="http://schemas.microsoft.com/office/drawing/2014/main" id="{00000000-0008-0000-0200-0000E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3" name="Oval 1737">
          <a:extLst>
            <a:ext uri="{FF2B5EF4-FFF2-40B4-BE49-F238E27FC236}">
              <a16:creationId xmlns:a16="http://schemas.microsoft.com/office/drawing/2014/main" id="{00000000-0008-0000-0200-0000E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4" name="Oval 1738">
          <a:extLst>
            <a:ext uri="{FF2B5EF4-FFF2-40B4-BE49-F238E27FC236}">
              <a16:creationId xmlns:a16="http://schemas.microsoft.com/office/drawing/2014/main" id="{00000000-0008-0000-0200-0000E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5" name="Oval 1739">
          <a:extLst>
            <a:ext uri="{FF2B5EF4-FFF2-40B4-BE49-F238E27FC236}">
              <a16:creationId xmlns:a16="http://schemas.microsoft.com/office/drawing/2014/main" id="{00000000-0008-0000-0200-0000E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6" name="Oval 1740">
          <a:extLst>
            <a:ext uri="{FF2B5EF4-FFF2-40B4-BE49-F238E27FC236}">
              <a16:creationId xmlns:a16="http://schemas.microsoft.com/office/drawing/2014/main" id="{00000000-0008-0000-0200-0000E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7" name="Oval 1741">
          <a:extLst>
            <a:ext uri="{FF2B5EF4-FFF2-40B4-BE49-F238E27FC236}">
              <a16:creationId xmlns:a16="http://schemas.microsoft.com/office/drawing/2014/main" id="{00000000-0008-0000-0200-0000E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8" name="Oval 1742">
          <a:extLst>
            <a:ext uri="{FF2B5EF4-FFF2-40B4-BE49-F238E27FC236}">
              <a16:creationId xmlns:a16="http://schemas.microsoft.com/office/drawing/2014/main" id="{00000000-0008-0000-0200-0000E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9" name="Oval 1743">
          <a:extLst>
            <a:ext uri="{FF2B5EF4-FFF2-40B4-BE49-F238E27FC236}">
              <a16:creationId xmlns:a16="http://schemas.microsoft.com/office/drawing/2014/main" id="{00000000-0008-0000-0200-0000E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50" name="Oval 1744">
          <a:extLst>
            <a:ext uri="{FF2B5EF4-FFF2-40B4-BE49-F238E27FC236}">
              <a16:creationId xmlns:a16="http://schemas.microsoft.com/office/drawing/2014/main" id="{00000000-0008-0000-0200-0000E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51" name="Oval 1745">
          <a:extLst>
            <a:ext uri="{FF2B5EF4-FFF2-40B4-BE49-F238E27FC236}">
              <a16:creationId xmlns:a16="http://schemas.microsoft.com/office/drawing/2014/main" id="{00000000-0008-0000-0200-0000E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52" name="Oval 1746">
          <a:extLst>
            <a:ext uri="{FF2B5EF4-FFF2-40B4-BE49-F238E27FC236}">
              <a16:creationId xmlns:a16="http://schemas.microsoft.com/office/drawing/2014/main" id="{00000000-0008-0000-0200-0000F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62321</xdr:colOff>
      <xdr:row>0</xdr:row>
      <xdr:rowOff>76200</xdr:rowOff>
    </xdr:from>
    <xdr:to>
      <xdr:col>1</xdr:col>
      <xdr:colOff>406128</xdr:colOff>
      <xdr:row>4</xdr:row>
      <xdr:rowOff>130810</xdr:rowOff>
    </xdr:to>
    <xdr:pic>
      <xdr:nvPicPr>
        <xdr:cNvPr id="753" name="图片 1503">
          <a:extLst>
            <a:ext uri="{FF2B5EF4-FFF2-40B4-BE49-F238E27FC236}">
              <a16:creationId xmlns:a16="http://schemas.microsoft.com/office/drawing/2014/main" id="{00000000-0008-0000-0200-0000F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321" y="76200"/>
          <a:ext cx="1425847" cy="847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19</xdr:col>
      <xdr:colOff>498929</xdr:colOff>
      <xdr:row>38</xdr:row>
      <xdr:rowOff>136072</xdr:rowOff>
    </xdr:from>
    <xdr:to>
      <xdr:col>26</xdr:col>
      <xdr:colOff>308431</xdr:colOff>
      <xdr:row>47</xdr:row>
      <xdr:rowOff>26059</xdr:rowOff>
    </xdr:to>
    <xdr:sp macro="" textlink="">
      <xdr:nvSpPr>
        <xdr:cNvPr id="755" name="テキスト ボックス 754">
          <a:extLst>
            <a:ext uri="{FF2B5EF4-FFF2-40B4-BE49-F238E27FC236}">
              <a16:creationId xmlns:a16="http://schemas.microsoft.com/office/drawing/2014/main" id="{DD460EAD-5886-4393-91D7-381C856FC8C9}"/>
            </a:ext>
          </a:extLst>
        </xdr:cNvPr>
        <xdr:cNvSpPr txBox="1"/>
      </xdr:nvSpPr>
      <xdr:spPr>
        <a:xfrm>
          <a:off x="12609286" y="7420429"/>
          <a:ext cx="2884716" cy="1604487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&lt;CALL SIGN&gt;</a:t>
          </a:r>
        </a:p>
        <a:p>
          <a:endParaRPr kumimoji="1" lang="en-US" altLang="ja-JP" sz="13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JI HANG (JH): VRSX7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REFLECTION (RE): C6TI5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ISARA BHUM(IS):9VLP4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CONTRIVIA:V7A4978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351155</xdr:colOff>
      <xdr:row>4</xdr:row>
      <xdr:rowOff>12700</xdr:rowOff>
    </xdr:to>
    <xdr:sp macro="" textlink="">
      <xdr:nvSpPr>
        <xdr:cNvPr id="2" name="Object 1" hidden="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4648200" y="198120"/>
          <a:ext cx="953134" cy="6070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" name="Oval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" name="Oval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" name="Oval 3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" name="Oval 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" name="Oval 23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" name="Oval 24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" name="Oval 25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" name="Oval 26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" name="Oval 27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" name="Oval 28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" name="Oval 29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" name="Oval 30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" name="Oval 31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" name="Oval 32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" name="Oval 33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" name="Oval 34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" name="Oval 37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" name="Oval 38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" name="Oval 39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" name="Oval 40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" name="Oval 41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" name="Oval 42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" name="Oval 43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" name="Oval 44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" name="Oval 45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" name="Oval 46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" name="Oval 47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" name="Oval 48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" name="Oval 49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" name="Oval 50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" name="Oval 51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" name="Oval 52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" name="Oval 53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" name="Oval 54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" name="Oval 55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" name="Oval 56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" name="Oval 57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" name="Oval 58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" name="Oval 59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" name="Oval 60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" name="Oval 61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" name="Oval 62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" name="Oval 63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" name="Oval 64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" name="Oval 65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" name="Oval 66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" name="Oval 67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" name="Oval 68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" name="Oval 69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" name="Oval 70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" name="Oval 71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" name="Oval 72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" name="Oval 73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" name="Oval 74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" name="Oval 75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" name="Oval 76"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" name="Oval 77"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" name="Oval 78"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" name="Oval 79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" name="Oval 80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" name="Oval 81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" name="Oval 82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" name="Oval 83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" name="Oval 84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" name="Oval 85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" name="Oval 86">
          <a:extLst>
            <a:ext uri="{FF2B5EF4-FFF2-40B4-BE49-F238E27FC236}">
              <a16:creationId xmlns:a16="http://schemas.microsoft.com/office/drawing/2014/main" id="{00000000-0008-0000-0300-00005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" name="Oval 87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" name="Oval 88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" name="Oval 89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" name="Oval 90"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" name="Oval 91">
          <a:extLs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" name="Oval 92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" name="Oval 93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" name="Oval 94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" name="Oval 95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" name="Oval 96">
          <a:extLs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" name="Oval 97">
          <a:extLst>
            <a:ext uri="{FF2B5EF4-FFF2-40B4-BE49-F238E27FC236}">
              <a16:creationId xmlns:a16="http://schemas.microsoft.com/office/drawing/2014/main" id="{00000000-0008-0000-0300-00005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" name="Oval 98">
          <a:extLst>
            <a:ext uri="{FF2B5EF4-FFF2-40B4-BE49-F238E27FC236}">
              <a16:creationId xmlns:a16="http://schemas.microsoft.com/office/drawing/2014/main" id="{00000000-0008-0000-0300-00006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" name="Oval 99">
          <a:extLst>
            <a:ext uri="{FF2B5EF4-FFF2-40B4-BE49-F238E27FC236}">
              <a16:creationId xmlns:a16="http://schemas.microsoft.com/office/drawing/2014/main" id="{00000000-0008-0000-0300-00006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" name="Oval 100">
          <a:extLst>
            <a:ext uri="{FF2B5EF4-FFF2-40B4-BE49-F238E27FC236}">
              <a16:creationId xmlns:a16="http://schemas.microsoft.com/office/drawing/2014/main" id="{00000000-0008-0000-0300-00006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" name="Oval 101">
          <a:extLst>
            <a:ext uri="{FF2B5EF4-FFF2-40B4-BE49-F238E27FC236}">
              <a16:creationId xmlns:a16="http://schemas.microsoft.com/office/drawing/2014/main" id="{00000000-0008-0000-0300-00006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" name="Oval 102">
          <a:extLst>
            <a:ext uri="{FF2B5EF4-FFF2-40B4-BE49-F238E27FC236}">
              <a16:creationId xmlns:a16="http://schemas.microsoft.com/office/drawing/2014/main" id="{00000000-0008-0000-0300-00006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" name="Oval 103">
          <a:extLst>
            <a:ext uri="{FF2B5EF4-FFF2-40B4-BE49-F238E27FC236}">
              <a16:creationId xmlns:a16="http://schemas.microsoft.com/office/drawing/2014/main" id="{00000000-0008-0000-0300-00006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" name="Oval 104">
          <a:extLst>
            <a:ext uri="{FF2B5EF4-FFF2-40B4-BE49-F238E27FC236}">
              <a16:creationId xmlns:a16="http://schemas.microsoft.com/office/drawing/2014/main" id="{00000000-0008-0000-0300-00006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" name="Oval 105">
          <a:extLst>
            <a:ext uri="{FF2B5EF4-FFF2-40B4-BE49-F238E27FC236}">
              <a16:creationId xmlns:a16="http://schemas.microsoft.com/office/drawing/2014/main" id="{00000000-0008-0000-0300-00006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" name="Oval 106">
          <a:extLst>
            <a:ext uri="{FF2B5EF4-FFF2-40B4-BE49-F238E27FC236}">
              <a16:creationId xmlns:a16="http://schemas.microsoft.com/office/drawing/2014/main" id="{00000000-0008-0000-0300-00006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" name="Oval 107">
          <a:extLst>
            <a:ext uri="{FF2B5EF4-FFF2-40B4-BE49-F238E27FC236}">
              <a16:creationId xmlns:a16="http://schemas.microsoft.com/office/drawing/2014/main" id="{00000000-0008-0000-0300-00006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" name="Oval 108">
          <a:extLst>
            <a:ext uri="{FF2B5EF4-FFF2-40B4-BE49-F238E27FC236}">
              <a16:creationId xmlns:a16="http://schemas.microsoft.com/office/drawing/2014/main" id="{00000000-0008-0000-0300-00006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" name="Oval 109">
          <a:extLst>
            <a:ext uri="{FF2B5EF4-FFF2-40B4-BE49-F238E27FC236}">
              <a16:creationId xmlns:a16="http://schemas.microsoft.com/office/drawing/2014/main" id="{00000000-0008-0000-0300-00006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" name="Oval 110">
          <a:extLst>
            <a:ext uri="{FF2B5EF4-FFF2-40B4-BE49-F238E27FC236}">
              <a16:creationId xmlns:a16="http://schemas.microsoft.com/office/drawing/2014/main" id="{00000000-0008-0000-0300-00006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" name="Oval 111">
          <a:extLst>
            <a:ext uri="{FF2B5EF4-FFF2-40B4-BE49-F238E27FC236}">
              <a16:creationId xmlns:a16="http://schemas.microsoft.com/office/drawing/2014/main" id="{00000000-0008-0000-0300-00006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" name="Oval 112">
          <a:extLst>
            <a:ext uri="{FF2B5EF4-FFF2-40B4-BE49-F238E27FC236}">
              <a16:creationId xmlns:a16="http://schemas.microsoft.com/office/drawing/2014/main" id="{00000000-0008-0000-0300-00006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" name="Oval 113">
          <a:extLst>
            <a:ext uri="{FF2B5EF4-FFF2-40B4-BE49-F238E27FC236}">
              <a16:creationId xmlns:a16="http://schemas.microsoft.com/office/drawing/2014/main" id="{00000000-0008-0000-0300-00006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" name="Oval 114">
          <a:extLst>
            <a:ext uri="{FF2B5EF4-FFF2-40B4-BE49-F238E27FC236}">
              <a16:creationId xmlns:a16="http://schemas.microsoft.com/office/drawing/2014/main" id="{00000000-0008-0000-0300-00007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" name="Oval 119">
          <a:extLst>
            <a:ext uri="{FF2B5EF4-FFF2-40B4-BE49-F238E27FC236}">
              <a16:creationId xmlns:a16="http://schemas.microsoft.com/office/drawing/2014/main" id="{00000000-0008-0000-0300-00007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" name="Oval 120">
          <a:extLst>
            <a:ext uri="{FF2B5EF4-FFF2-40B4-BE49-F238E27FC236}">
              <a16:creationId xmlns:a16="http://schemas.microsoft.com/office/drawing/2014/main" id="{00000000-0008-0000-0300-00007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" name="Oval 121">
          <a:extLst>
            <a:ext uri="{FF2B5EF4-FFF2-40B4-BE49-F238E27FC236}">
              <a16:creationId xmlns:a16="http://schemas.microsoft.com/office/drawing/2014/main" id="{00000000-0008-0000-0300-00007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" name="Oval 122">
          <a:extLst>
            <a:ext uri="{FF2B5EF4-FFF2-40B4-BE49-F238E27FC236}">
              <a16:creationId xmlns:a16="http://schemas.microsoft.com/office/drawing/2014/main" id="{00000000-0008-0000-0300-00007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" name="Oval 123">
          <a:extLst>
            <a:ext uri="{FF2B5EF4-FFF2-40B4-BE49-F238E27FC236}">
              <a16:creationId xmlns:a16="http://schemas.microsoft.com/office/drawing/2014/main" id="{00000000-0008-0000-0300-00007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" name="Oval 124">
          <a:extLst>
            <a:ext uri="{FF2B5EF4-FFF2-40B4-BE49-F238E27FC236}">
              <a16:creationId xmlns:a16="http://schemas.microsoft.com/office/drawing/2014/main" id="{00000000-0008-0000-0300-00007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" name="Oval 125">
          <a:extLst>
            <a:ext uri="{FF2B5EF4-FFF2-40B4-BE49-F238E27FC236}">
              <a16:creationId xmlns:a16="http://schemas.microsoft.com/office/drawing/2014/main" id="{00000000-0008-0000-0300-00007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" name="Oval 126">
          <a:extLst>
            <a:ext uri="{FF2B5EF4-FFF2-40B4-BE49-F238E27FC236}">
              <a16:creationId xmlns:a16="http://schemas.microsoft.com/office/drawing/2014/main" id="{00000000-0008-0000-0300-00007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" name="Oval 127">
          <a:extLst>
            <a:ext uri="{FF2B5EF4-FFF2-40B4-BE49-F238E27FC236}">
              <a16:creationId xmlns:a16="http://schemas.microsoft.com/office/drawing/2014/main" id="{00000000-0008-0000-0300-00007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" name="Oval 128">
          <a:extLst>
            <a:ext uri="{FF2B5EF4-FFF2-40B4-BE49-F238E27FC236}">
              <a16:creationId xmlns:a16="http://schemas.microsoft.com/office/drawing/2014/main" id="{00000000-0008-0000-0300-00007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" name="Oval 129">
          <a:extLst>
            <a:ext uri="{FF2B5EF4-FFF2-40B4-BE49-F238E27FC236}">
              <a16:creationId xmlns:a16="http://schemas.microsoft.com/office/drawing/2014/main" id="{00000000-0008-0000-0300-00007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" name="Oval 130">
          <a:extLst>
            <a:ext uri="{FF2B5EF4-FFF2-40B4-BE49-F238E27FC236}">
              <a16:creationId xmlns:a16="http://schemas.microsoft.com/office/drawing/2014/main" id="{00000000-0008-0000-0300-00007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" name="Oval 131">
          <a:extLst>
            <a:ext uri="{FF2B5EF4-FFF2-40B4-BE49-F238E27FC236}">
              <a16:creationId xmlns:a16="http://schemas.microsoft.com/office/drawing/2014/main" id="{00000000-0008-0000-0300-00007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" name="Oval 132">
          <a:extLst>
            <a:ext uri="{FF2B5EF4-FFF2-40B4-BE49-F238E27FC236}">
              <a16:creationId xmlns:a16="http://schemas.microsoft.com/office/drawing/2014/main" id="{00000000-0008-0000-0300-00007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" name="Oval 133">
          <a:extLst>
            <a:ext uri="{FF2B5EF4-FFF2-40B4-BE49-F238E27FC236}">
              <a16:creationId xmlns:a16="http://schemas.microsoft.com/office/drawing/2014/main" id="{00000000-0008-0000-0300-00007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" name="Oval 134">
          <a:extLst>
            <a:ext uri="{FF2B5EF4-FFF2-40B4-BE49-F238E27FC236}">
              <a16:creationId xmlns:a16="http://schemas.microsoft.com/office/drawing/2014/main" id="{00000000-0008-0000-0300-00008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" name="Oval 135">
          <a:extLst>
            <a:ext uri="{FF2B5EF4-FFF2-40B4-BE49-F238E27FC236}">
              <a16:creationId xmlns:a16="http://schemas.microsoft.com/office/drawing/2014/main" id="{00000000-0008-0000-0300-00008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" name="Oval 136">
          <a:extLst>
            <a:ext uri="{FF2B5EF4-FFF2-40B4-BE49-F238E27FC236}">
              <a16:creationId xmlns:a16="http://schemas.microsoft.com/office/drawing/2014/main" id="{00000000-0008-0000-0300-00008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" name="Oval 137">
          <a:extLst>
            <a:ext uri="{FF2B5EF4-FFF2-40B4-BE49-F238E27FC236}">
              <a16:creationId xmlns:a16="http://schemas.microsoft.com/office/drawing/2014/main" id="{00000000-0008-0000-0300-00008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" name="Oval 138">
          <a:extLst>
            <a:ext uri="{FF2B5EF4-FFF2-40B4-BE49-F238E27FC236}">
              <a16:creationId xmlns:a16="http://schemas.microsoft.com/office/drawing/2014/main" id="{00000000-0008-0000-0300-00008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" name="Oval 139">
          <a:extLst>
            <a:ext uri="{FF2B5EF4-FFF2-40B4-BE49-F238E27FC236}">
              <a16:creationId xmlns:a16="http://schemas.microsoft.com/office/drawing/2014/main" id="{00000000-0008-0000-0300-00008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" name="Oval 140">
          <a:extLst>
            <a:ext uri="{FF2B5EF4-FFF2-40B4-BE49-F238E27FC236}">
              <a16:creationId xmlns:a16="http://schemas.microsoft.com/office/drawing/2014/main" id="{00000000-0008-0000-0300-00008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" name="Oval 141">
          <a:extLst>
            <a:ext uri="{FF2B5EF4-FFF2-40B4-BE49-F238E27FC236}">
              <a16:creationId xmlns:a16="http://schemas.microsoft.com/office/drawing/2014/main" id="{00000000-0008-0000-0300-00008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" name="Oval 142">
          <a:extLst>
            <a:ext uri="{FF2B5EF4-FFF2-40B4-BE49-F238E27FC236}">
              <a16:creationId xmlns:a16="http://schemas.microsoft.com/office/drawing/2014/main" id="{00000000-0008-0000-0300-00008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" name="Oval 143">
          <a:extLst>
            <a:ext uri="{FF2B5EF4-FFF2-40B4-BE49-F238E27FC236}">
              <a16:creationId xmlns:a16="http://schemas.microsoft.com/office/drawing/2014/main" id="{00000000-0008-0000-0300-00008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" name="Oval 144">
          <a:extLst>
            <a:ext uri="{FF2B5EF4-FFF2-40B4-BE49-F238E27FC236}">
              <a16:creationId xmlns:a16="http://schemas.microsoft.com/office/drawing/2014/main" id="{00000000-0008-0000-0300-00008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" name="Oval 145">
          <a:extLst>
            <a:ext uri="{FF2B5EF4-FFF2-40B4-BE49-F238E27FC236}">
              <a16:creationId xmlns:a16="http://schemas.microsoft.com/office/drawing/2014/main" id="{00000000-0008-0000-0300-00008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" name="Oval 146">
          <a:extLst>
            <a:ext uri="{FF2B5EF4-FFF2-40B4-BE49-F238E27FC236}">
              <a16:creationId xmlns:a16="http://schemas.microsoft.com/office/drawing/2014/main" id="{00000000-0008-0000-0300-00008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" name="Oval 147">
          <a:extLst>
            <a:ext uri="{FF2B5EF4-FFF2-40B4-BE49-F238E27FC236}">
              <a16:creationId xmlns:a16="http://schemas.microsoft.com/office/drawing/2014/main" id="{00000000-0008-0000-0300-00008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" name="Oval 148">
          <a:extLst>
            <a:ext uri="{FF2B5EF4-FFF2-40B4-BE49-F238E27FC236}">
              <a16:creationId xmlns:a16="http://schemas.microsoft.com/office/drawing/2014/main" id="{00000000-0008-0000-0300-00008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" name="Oval 149">
          <a:extLst>
            <a:ext uri="{FF2B5EF4-FFF2-40B4-BE49-F238E27FC236}">
              <a16:creationId xmlns:a16="http://schemas.microsoft.com/office/drawing/2014/main" id="{00000000-0008-0000-0300-00008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" name="Oval 150">
          <a:extLst>
            <a:ext uri="{FF2B5EF4-FFF2-40B4-BE49-F238E27FC236}">
              <a16:creationId xmlns:a16="http://schemas.microsoft.com/office/drawing/2014/main" id="{00000000-0008-0000-0300-00009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" name="Oval 151">
          <a:extLst>
            <a:ext uri="{FF2B5EF4-FFF2-40B4-BE49-F238E27FC236}">
              <a16:creationId xmlns:a16="http://schemas.microsoft.com/office/drawing/2014/main" id="{00000000-0008-0000-0300-00009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" name="Oval 152">
          <a:extLst>
            <a:ext uri="{FF2B5EF4-FFF2-40B4-BE49-F238E27FC236}">
              <a16:creationId xmlns:a16="http://schemas.microsoft.com/office/drawing/2014/main" id="{00000000-0008-0000-0300-00009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" name="Oval 153">
          <a:extLst>
            <a:ext uri="{FF2B5EF4-FFF2-40B4-BE49-F238E27FC236}">
              <a16:creationId xmlns:a16="http://schemas.microsoft.com/office/drawing/2014/main" id="{00000000-0008-0000-0300-00009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" name="Oval 154">
          <a:extLst>
            <a:ext uri="{FF2B5EF4-FFF2-40B4-BE49-F238E27FC236}">
              <a16:creationId xmlns:a16="http://schemas.microsoft.com/office/drawing/2014/main" id="{00000000-0008-0000-0300-00009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" name="Oval 155">
          <a:extLst>
            <a:ext uri="{FF2B5EF4-FFF2-40B4-BE49-F238E27FC236}">
              <a16:creationId xmlns:a16="http://schemas.microsoft.com/office/drawing/2014/main" id="{00000000-0008-0000-0300-00009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0" name="Oval 156">
          <a:extLst>
            <a:ext uri="{FF2B5EF4-FFF2-40B4-BE49-F238E27FC236}">
              <a16:creationId xmlns:a16="http://schemas.microsoft.com/office/drawing/2014/main" id="{00000000-0008-0000-0300-00009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1" name="Oval 157">
          <a:extLst>
            <a:ext uri="{FF2B5EF4-FFF2-40B4-BE49-F238E27FC236}">
              <a16:creationId xmlns:a16="http://schemas.microsoft.com/office/drawing/2014/main" id="{00000000-0008-0000-0300-00009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2" name="Oval 158">
          <a:extLst>
            <a:ext uri="{FF2B5EF4-FFF2-40B4-BE49-F238E27FC236}">
              <a16:creationId xmlns:a16="http://schemas.microsoft.com/office/drawing/2014/main" id="{00000000-0008-0000-0300-00009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3" name="Oval 159">
          <a:extLst>
            <a:ext uri="{FF2B5EF4-FFF2-40B4-BE49-F238E27FC236}">
              <a16:creationId xmlns:a16="http://schemas.microsoft.com/office/drawing/2014/main" id="{00000000-0008-0000-0300-00009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4" name="Oval 160">
          <a:extLst>
            <a:ext uri="{FF2B5EF4-FFF2-40B4-BE49-F238E27FC236}">
              <a16:creationId xmlns:a16="http://schemas.microsoft.com/office/drawing/2014/main" id="{00000000-0008-0000-0300-00009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5" name="Oval 161">
          <a:extLst>
            <a:ext uri="{FF2B5EF4-FFF2-40B4-BE49-F238E27FC236}">
              <a16:creationId xmlns:a16="http://schemas.microsoft.com/office/drawing/2014/main" id="{00000000-0008-0000-0300-00009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6" name="Oval 162">
          <a:extLst>
            <a:ext uri="{FF2B5EF4-FFF2-40B4-BE49-F238E27FC236}">
              <a16:creationId xmlns:a16="http://schemas.microsoft.com/office/drawing/2014/main" id="{00000000-0008-0000-0300-00009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7" name="Oval 163">
          <a:extLst>
            <a:ext uri="{FF2B5EF4-FFF2-40B4-BE49-F238E27FC236}">
              <a16:creationId xmlns:a16="http://schemas.microsoft.com/office/drawing/2014/main" id="{00000000-0008-0000-0300-00009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8" name="Oval 164">
          <a:extLst>
            <a:ext uri="{FF2B5EF4-FFF2-40B4-BE49-F238E27FC236}">
              <a16:creationId xmlns:a16="http://schemas.microsoft.com/office/drawing/2014/main" id="{00000000-0008-0000-0300-00009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9" name="Oval 165">
          <a:extLst>
            <a:ext uri="{FF2B5EF4-FFF2-40B4-BE49-F238E27FC236}">
              <a16:creationId xmlns:a16="http://schemas.microsoft.com/office/drawing/2014/main" id="{00000000-0008-0000-0300-00009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0" name="Oval 166">
          <a:extLst>
            <a:ext uri="{FF2B5EF4-FFF2-40B4-BE49-F238E27FC236}">
              <a16:creationId xmlns:a16="http://schemas.microsoft.com/office/drawing/2014/main" id="{00000000-0008-0000-0300-0000A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1" name="Oval 167">
          <a:extLst>
            <a:ext uri="{FF2B5EF4-FFF2-40B4-BE49-F238E27FC236}">
              <a16:creationId xmlns:a16="http://schemas.microsoft.com/office/drawing/2014/main" id="{00000000-0008-0000-0300-0000A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2" name="Oval 168">
          <a:extLst>
            <a:ext uri="{FF2B5EF4-FFF2-40B4-BE49-F238E27FC236}">
              <a16:creationId xmlns:a16="http://schemas.microsoft.com/office/drawing/2014/main" id="{00000000-0008-0000-0300-0000A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3" name="Oval 169">
          <a:extLst>
            <a:ext uri="{FF2B5EF4-FFF2-40B4-BE49-F238E27FC236}">
              <a16:creationId xmlns:a16="http://schemas.microsoft.com/office/drawing/2014/main" id="{00000000-0008-0000-0300-0000A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4" name="Oval 170">
          <a:extLst>
            <a:ext uri="{FF2B5EF4-FFF2-40B4-BE49-F238E27FC236}">
              <a16:creationId xmlns:a16="http://schemas.microsoft.com/office/drawing/2014/main" id="{00000000-0008-0000-0300-0000A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5" name="Oval 171">
          <a:extLst>
            <a:ext uri="{FF2B5EF4-FFF2-40B4-BE49-F238E27FC236}">
              <a16:creationId xmlns:a16="http://schemas.microsoft.com/office/drawing/2014/main" id="{00000000-0008-0000-0300-0000A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6" name="Oval 172">
          <a:extLst>
            <a:ext uri="{FF2B5EF4-FFF2-40B4-BE49-F238E27FC236}">
              <a16:creationId xmlns:a16="http://schemas.microsoft.com/office/drawing/2014/main" id="{00000000-0008-0000-0300-0000A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7" name="Oval 173">
          <a:extLst>
            <a:ext uri="{FF2B5EF4-FFF2-40B4-BE49-F238E27FC236}">
              <a16:creationId xmlns:a16="http://schemas.microsoft.com/office/drawing/2014/main" id="{00000000-0008-0000-0300-0000A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8" name="Oval 174">
          <a:extLst>
            <a:ext uri="{FF2B5EF4-FFF2-40B4-BE49-F238E27FC236}">
              <a16:creationId xmlns:a16="http://schemas.microsoft.com/office/drawing/2014/main" id="{00000000-0008-0000-0300-0000A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9" name="Oval 175">
          <a:extLst>
            <a:ext uri="{FF2B5EF4-FFF2-40B4-BE49-F238E27FC236}">
              <a16:creationId xmlns:a16="http://schemas.microsoft.com/office/drawing/2014/main" id="{00000000-0008-0000-0300-0000A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0" name="Oval 176">
          <a:extLst>
            <a:ext uri="{FF2B5EF4-FFF2-40B4-BE49-F238E27FC236}">
              <a16:creationId xmlns:a16="http://schemas.microsoft.com/office/drawing/2014/main" id="{00000000-0008-0000-0300-0000A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1" name="Oval 177">
          <a:extLst>
            <a:ext uri="{FF2B5EF4-FFF2-40B4-BE49-F238E27FC236}">
              <a16:creationId xmlns:a16="http://schemas.microsoft.com/office/drawing/2014/main" id="{00000000-0008-0000-0300-0000A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2" name="Oval 178">
          <a:extLst>
            <a:ext uri="{FF2B5EF4-FFF2-40B4-BE49-F238E27FC236}">
              <a16:creationId xmlns:a16="http://schemas.microsoft.com/office/drawing/2014/main" id="{00000000-0008-0000-0300-0000A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3" name="Oval 179">
          <a:extLst>
            <a:ext uri="{FF2B5EF4-FFF2-40B4-BE49-F238E27FC236}">
              <a16:creationId xmlns:a16="http://schemas.microsoft.com/office/drawing/2014/main" id="{00000000-0008-0000-0300-0000A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4" name="Oval 180">
          <a:extLst>
            <a:ext uri="{FF2B5EF4-FFF2-40B4-BE49-F238E27FC236}">
              <a16:creationId xmlns:a16="http://schemas.microsoft.com/office/drawing/2014/main" id="{00000000-0008-0000-0300-0000A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5" name="Oval 181">
          <a:extLst>
            <a:ext uri="{FF2B5EF4-FFF2-40B4-BE49-F238E27FC236}">
              <a16:creationId xmlns:a16="http://schemas.microsoft.com/office/drawing/2014/main" id="{00000000-0008-0000-0300-0000A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6" name="Oval 182">
          <a:extLst>
            <a:ext uri="{FF2B5EF4-FFF2-40B4-BE49-F238E27FC236}">
              <a16:creationId xmlns:a16="http://schemas.microsoft.com/office/drawing/2014/main" id="{00000000-0008-0000-0300-0000B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7" name="Oval 183">
          <a:extLst>
            <a:ext uri="{FF2B5EF4-FFF2-40B4-BE49-F238E27FC236}">
              <a16:creationId xmlns:a16="http://schemas.microsoft.com/office/drawing/2014/main" id="{00000000-0008-0000-0300-0000B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8" name="Oval 184">
          <a:extLst>
            <a:ext uri="{FF2B5EF4-FFF2-40B4-BE49-F238E27FC236}">
              <a16:creationId xmlns:a16="http://schemas.microsoft.com/office/drawing/2014/main" id="{00000000-0008-0000-0300-0000B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9" name="Oval 185">
          <a:extLst>
            <a:ext uri="{FF2B5EF4-FFF2-40B4-BE49-F238E27FC236}">
              <a16:creationId xmlns:a16="http://schemas.microsoft.com/office/drawing/2014/main" id="{00000000-0008-0000-0300-0000B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0" name="Oval 186">
          <a:extLst>
            <a:ext uri="{FF2B5EF4-FFF2-40B4-BE49-F238E27FC236}">
              <a16:creationId xmlns:a16="http://schemas.microsoft.com/office/drawing/2014/main" id="{00000000-0008-0000-0300-0000B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1" name="Oval 187">
          <a:extLst>
            <a:ext uri="{FF2B5EF4-FFF2-40B4-BE49-F238E27FC236}">
              <a16:creationId xmlns:a16="http://schemas.microsoft.com/office/drawing/2014/main" id="{00000000-0008-0000-0300-0000B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2" name="Oval 188">
          <a:extLst>
            <a:ext uri="{FF2B5EF4-FFF2-40B4-BE49-F238E27FC236}">
              <a16:creationId xmlns:a16="http://schemas.microsoft.com/office/drawing/2014/main" id="{00000000-0008-0000-0300-0000B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3" name="Oval 189">
          <a:extLst>
            <a:ext uri="{FF2B5EF4-FFF2-40B4-BE49-F238E27FC236}">
              <a16:creationId xmlns:a16="http://schemas.microsoft.com/office/drawing/2014/main" id="{00000000-0008-0000-0300-0000B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4" name="Oval 190">
          <a:extLst>
            <a:ext uri="{FF2B5EF4-FFF2-40B4-BE49-F238E27FC236}">
              <a16:creationId xmlns:a16="http://schemas.microsoft.com/office/drawing/2014/main" id="{00000000-0008-0000-0300-0000B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5" name="Oval 191">
          <a:extLst>
            <a:ext uri="{FF2B5EF4-FFF2-40B4-BE49-F238E27FC236}">
              <a16:creationId xmlns:a16="http://schemas.microsoft.com/office/drawing/2014/main" id="{00000000-0008-0000-0300-0000B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6" name="Oval 192">
          <a:extLst>
            <a:ext uri="{FF2B5EF4-FFF2-40B4-BE49-F238E27FC236}">
              <a16:creationId xmlns:a16="http://schemas.microsoft.com/office/drawing/2014/main" id="{00000000-0008-0000-0300-0000B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7" name="Oval 193">
          <a:extLst>
            <a:ext uri="{FF2B5EF4-FFF2-40B4-BE49-F238E27FC236}">
              <a16:creationId xmlns:a16="http://schemas.microsoft.com/office/drawing/2014/main" id="{00000000-0008-0000-0300-0000B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8" name="Oval 194">
          <a:extLst>
            <a:ext uri="{FF2B5EF4-FFF2-40B4-BE49-F238E27FC236}">
              <a16:creationId xmlns:a16="http://schemas.microsoft.com/office/drawing/2014/main" id="{00000000-0008-0000-0300-0000B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9" name="Oval 195">
          <a:extLst>
            <a:ext uri="{FF2B5EF4-FFF2-40B4-BE49-F238E27FC236}">
              <a16:creationId xmlns:a16="http://schemas.microsoft.com/office/drawing/2014/main" id="{00000000-0008-0000-0300-0000B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0" name="Oval 196">
          <a:extLst>
            <a:ext uri="{FF2B5EF4-FFF2-40B4-BE49-F238E27FC236}">
              <a16:creationId xmlns:a16="http://schemas.microsoft.com/office/drawing/2014/main" id="{00000000-0008-0000-0300-0000B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1" name="Oval 197">
          <a:extLst>
            <a:ext uri="{FF2B5EF4-FFF2-40B4-BE49-F238E27FC236}">
              <a16:creationId xmlns:a16="http://schemas.microsoft.com/office/drawing/2014/main" id="{00000000-0008-0000-0300-0000B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2" name="Oval 198">
          <a:extLst>
            <a:ext uri="{FF2B5EF4-FFF2-40B4-BE49-F238E27FC236}">
              <a16:creationId xmlns:a16="http://schemas.microsoft.com/office/drawing/2014/main" id="{00000000-0008-0000-0300-0000C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3" name="Oval 199">
          <a:extLst>
            <a:ext uri="{FF2B5EF4-FFF2-40B4-BE49-F238E27FC236}">
              <a16:creationId xmlns:a16="http://schemas.microsoft.com/office/drawing/2014/main" id="{00000000-0008-0000-0300-0000C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4" name="Oval 200">
          <a:extLst>
            <a:ext uri="{FF2B5EF4-FFF2-40B4-BE49-F238E27FC236}">
              <a16:creationId xmlns:a16="http://schemas.microsoft.com/office/drawing/2014/main" id="{00000000-0008-0000-0300-0000C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5" name="Oval 201">
          <a:extLst>
            <a:ext uri="{FF2B5EF4-FFF2-40B4-BE49-F238E27FC236}">
              <a16:creationId xmlns:a16="http://schemas.microsoft.com/office/drawing/2014/main" id="{00000000-0008-0000-0300-0000C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6" name="Oval 202">
          <a:extLst>
            <a:ext uri="{FF2B5EF4-FFF2-40B4-BE49-F238E27FC236}">
              <a16:creationId xmlns:a16="http://schemas.microsoft.com/office/drawing/2014/main" id="{00000000-0008-0000-0300-0000C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7" name="Oval 203">
          <a:extLst>
            <a:ext uri="{FF2B5EF4-FFF2-40B4-BE49-F238E27FC236}">
              <a16:creationId xmlns:a16="http://schemas.microsoft.com/office/drawing/2014/main" id="{00000000-0008-0000-0300-0000C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8" name="Oval 204">
          <a:extLst>
            <a:ext uri="{FF2B5EF4-FFF2-40B4-BE49-F238E27FC236}">
              <a16:creationId xmlns:a16="http://schemas.microsoft.com/office/drawing/2014/main" id="{00000000-0008-0000-0300-0000C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9" name="Oval 205">
          <a:extLst>
            <a:ext uri="{FF2B5EF4-FFF2-40B4-BE49-F238E27FC236}">
              <a16:creationId xmlns:a16="http://schemas.microsoft.com/office/drawing/2014/main" id="{00000000-0008-0000-0300-0000C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0" name="Oval 206">
          <a:extLst>
            <a:ext uri="{FF2B5EF4-FFF2-40B4-BE49-F238E27FC236}">
              <a16:creationId xmlns:a16="http://schemas.microsoft.com/office/drawing/2014/main" id="{00000000-0008-0000-0300-0000C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1" name="Oval 207">
          <a:extLst>
            <a:ext uri="{FF2B5EF4-FFF2-40B4-BE49-F238E27FC236}">
              <a16:creationId xmlns:a16="http://schemas.microsoft.com/office/drawing/2014/main" id="{00000000-0008-0000-0300-0000C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2" name="Oval 208">
          <a:extLst>
            <a:ext uri="{FF2B5EF4-FFF2-40B4-BE49-F238E27FC236}">
              <a16:creationId xmlns:a16="http://schemas.microsoft.com/office/drawing/2014/main" id="{00000000-0008-0000-0300-0000C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3" name="Oval 209">
          <a:extLst>
            <a:ext uri="{FF2B5EF4-FFF2-40B4-BE49-F238E27FC236}">
              <a16:creationId xmlns:a16="http://schemas.microsoft.com/office/drawing/2014/main" id="{00000000-0008-0000-0300-0000C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4" name="Oval 210">
          <a:extLst>
            <a:ext uri="{FF2B5EF4-FFF2-40B4-BE49-F238E27FC236}">
              <a16:creationId xmlns:a16="http://schemas.microsoft.com/office/drawing/2014/main" id="{00000000-0008-0000-0300-0000C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5" name="Oval 211">
          <a:extLst>
            <a:ext uri="{FF2B5EF4-FFF2-40B4-BE49-F238E27FC236}">
              <a16:creationId xmlns:a16="http://schemas.microsoft.com/office/drawing/2014/main" id="{00000000-0008-0000-0300-0000C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6" name="Oval 212">
          <a:extLst>
            <a:ext uri="{FF2B5EF4-FFF2-40B4-BE49-F238E27FC236}">
              <a16:creationId xmlns:a16="http://schemas.microsoft.com/office/drawing/2014/main" id="{00000000-0008-0000-0300-0000C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7" name="Oval 213">
          <a:extLst>
            <a:ext uri="{FF2B5EF4-FFF2-40B4-BE49-F238E27FC236}">
              <a16:creationId xmlns:a16="http://schemas.microsoft.com/office/drawing/2014/main" id="{00000000-0008-0000-0300-0000C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8" name="Oval 214">
          <a:extLst>
            <a:ext uri="{FF2B5EF4-FFF2-40B4-BE49-F238E27FC236}">
              <a16:creationId xmlns:a16="http://schemas.microsoft.com/office/drawing/2014/main" id="{00000000-0008-0000-0300-0000D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9" name="Oval 215">
          <a:extLst>
            <a:ext uri="{FF2B5EF4-FFF2-40B4-BE49-F238E27FC236}">
              <a16:creationId xmlns:a16="http://schemas.microsoft.com/office/drawing/2014/main" id="{00000000-0008-0000-0300-0000D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0" name="Oval 216">
          <a:extLst>
            <a:ext uri="{FF2B5EF4-FFF2-40B4-BE49-F238E27FC236}">
              <a16:creationId xmlns:a16="http://schemas.microsoft.com/office/drawing/2014/main" id="{00000000-0008-0000-0300-0000D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1" name="Oval 217">
          <a:extLst>
            <a:ext uri="{FF2B5EF4-FFF2-40B4-BE49-F238E27FC236}">
              <a16:creationId xmlns:a16="http://schemas.microsoft.com/office/drawing/2014/main" id="{00000000-0008-0000-0300-0000D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2" name="Oval 218">
          <a:extLst>
            <a:ext uri="{FF2B5EF4-FFF2-40B4-BE49-F238E27FC236}">
              <a16:creationId xmlns:a16="http://schemas.microsoft.com/office/drawing/2014/main" id="{00000000-0008-0000-0300-0000D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3" name="Oval 219">
          <a:extLst>
            <a:ext uri="{FF2B5EF4-FFF2-40B4-BE49-F238E27FC236}">
              <a16:creationId xmlns:a16="http://schemas.microsoft.com/office/drawing/2014/main" id="{00000000-0008-0000-0300-0000D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4" name="Oval 220">
          <a:extLst>
            <a:ext uri="{FF2B5EF4-FFF2-40B4-BE49-F238E27FC236}">
              <a16:creationId xmlns:a16="http://schemas.microsoft.com/office/drawing/2014/main" id="{00000000-0008-0000-0300-0000D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5" name="Oval 221">
          <a:extLst>
            <a:ext uri="{FF2B5EF4-FFF2-40B4-BE49-F238E27FC236}">
              <a16:creationId xmlns:a16="http://schemas.microsoft.com/office/drawing/2014/main" id="{00000000-0008-0000-0300-0000D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6" name="Oval 222">
          <a:extLst>
            <a:ext uri="{FF2B5EF4-FFF2-40B4-BE49-F238E27FC236}">
              <a16:creationId xmlns:a16="http://schemas.microsoft.com/office/drawing/2014/main" id="{00000000-0008-0000-0300-0000D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7" name="Oval 223">
          <a:extLst>
            <a:ext uri="{FF2B5EF4-FFF2-40B4-BE49-F238E27FC236}">
              <a16:creationId xmlns:a16="http://schemas.microsoft.com/office/drawing/2014/main" id="{00000000-0008-0000-0300-0000D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8" name="Oval 224">
          <a:extLst>
            <a:ext uri="{FF2B5EF4-FFF2-40B4-BE49-F238E27FC236}">
              <a16:creationId xmlns:a16="http://schemas.microsoft.com/office/drawing/2014/main" id="{00000000-0008-0000-0300-0000D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9" name="Oval 225">
          <a:extLst>
            <a:ext uri="{FF2B5EF4-FFF2-40B4-BE49-F238E27FC236}">
              <a16:creationId xmlns:a16="http://schemas.microsoft.com/office/drawing/2014/main" id="{00000000-0008-0000-0300-0000D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0" name="Oval 226">
          <a:extLst>
            <a:ext uri="{FF2B5EF4-FFF2-40B4-BE49-F238E27FC236}">
              <a16:creationId xmlns:a16="http://schemas.microsoft.com/office/drawing/2014/main" id="{00000000-0008-0000-0300-0000D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1" name="Oval 227">
          <a:extLst>
            <a:ext uri="{FF2B5EF4-FFF2-40B4-BE49-F238E27FC236}">
              <a16:creationId xmlns:a16="http://schemas.microsoft.com/office/drawing/2014/main" id="{00000000-0008-0000-0300-0000D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2" name="Oval 228">
          <a:extLst>
            <a:ext uri="{FF2B5EF4-FFF2-40B4-BE49-F238E27FC236}">
              <a16:creationId xmlns:a16="http://schemas.microsoft.com/office/drawing/2014/main" id="{00000000-0008-0000-0300-0000D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3" name="Oval 229">
          <a:extLst>
            <a:ext uri="{FF2B5EF4-FFF2-40B4-BE49-F238E27FC236}">
              <a16:creationId xmlns:a16="http://schemas.microsoft.com/office/drawing/2014/main" id="{00000000-0008-0000-0300-0000D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4" name="Oval 230">
          <a:extLst>
            <a:ext uri="{FF2B5EF4-FFF2-40B4-BE49-F238E27FC236}">
              <a16:creationId xmlns:a16="http://schemas.microsoft.com/office/drawing/2014/main" id="{00000000-0008-0000-0300-0000E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5" name="Oval 231">
          <a:extLst>
            <a:ext uri="{FF2B5EF4-FFF2-40B4-BE49-F238E27FC236}">
              <a16:creationId xmlns:a16="http://schemas.microsoft.com/office/drawing/2014/main" id="{00000000-0008-0000-0300-0000E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6" name="Oval 232">
          <a:extLst>
            <a:ext uri="{FF2B5EF4-FFF2-40B4-BE49-F238E27FC236}">
              <a16:creationId xmlns:a16="http://schemas.microsoft.com/office/drawing/2014/main" id="{00000000-0008-0000-0300-0000E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7" name="Oval 233">
          <a:extLst>
            <a:ext uri="{FF2B5EF4-FFF2-40B4-BE49-F238E27FC236}">
              <a16:creationId xmlns:a16="http://schemas.microsoft.com/office/drawing/2014/main" id="{00000000-0008-0000-0300-0000E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8" name="Oval 234">
          <a:extLst>
            <a:ext uri="{FF2B5EF4-FFF2-40B4-BE49-F238E27FC236}">
              <a16:creationId xmlns:a16="http://schemas.microsoft.com/office/drawing/2014/main" id="{00000000-0008-0000-0300-0000E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9" name="Oval 235">
          <a:extLst>
            <a:ext uri="{FF2B5EF4-FFF2-40B4-BE49-F238E27FC236}">
              <a16:creationId xmlns:a16="http://schemas.microsoft.com/office/drawing/2014/main" id="{00000000-0008-0000-0300-0000E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0" name="Oval 236">
          <a:extLst>
            <a:ext uri="{FF2B5EF4-FFF2-40B4-BE49-F238E27FC236}">
              <a16:creationId xmlns:a16="http://schemas.microsoft.com/office/drawing/2014/main" id="{00000000-0008-0000-0300-0000E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1" name="Oval 237">
          <a:extLst>
            <a:ext uri="{FF2B5EF4-FFF2-40B4-BE49-F238E27FC236}">
              <a16:creationId xmlns:a16="http://schemas.microsoft.com/office/drawing/2014/main" id="{00000000-0008-0000-0300-0000E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2" name="Oval 238">
          <a:extLst>
            <a:ext uri="{FF2B5EF4-FFF2-40B4-BE49-F238E27FC236}">
              <a16:creationId xmlns:a16="http://schemas.microsoft.com/office/drawing/2014/main" id="{00000000-0008-0000-0300-0000E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3" name="Oval 239">
          <a:extLst>
            <a:ext uri="{FF2B5EF4-FFF2-40B4-BE49-F238E27FC236}">
              <a16:creationId xmlns:a16="http://schemas.microsoft.com/office/drawing/2014/main" id="{00000000-0008-0000-0300-0000E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4" name="Oval 240">
          <a:extLst>
            <a:ext uri="{FF2B5EF4-FFF2-40B4-BE49-F238E27FC236}">
              <a16:creationId xmlns:a16="http://schemas.microsoft.com/office/drawing/2014/main" id="{00000000-0008-0000-0300-0000E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5" name="Oval 241">
          <a:extLst>
            <a:ext uri="{FF2B5EF4-FFF2-40B4-BE49-F238E27FC236}">
              <a16:creationId xmlns:a16="http://schemas.microsoft.com/office/drawing/2014/main" id="{00000000-0008-0000-0300-0000E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6" name="Oval 242">
          <a:extLst>
            <a:ext uri="{FF2B5EF4-FFF2-40B4-BE49-F238E27FC236}">
              <a16:creationId xmlns:a16="http://schemas.microsoft.com/office/drawing/2014/main" id="{00000000-0008-0000-0300-0000E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7" name="Oval 243">
          <a:extLst>
            <a:ext uri="{FF2B5EF4-FFF2-40B4-BE49-F238E27FC236}">
              <a16:creationId xmlns:a16="http://schemas.microsoft.com/office/drawing/2014/main" id="{00000000-0008-0000-0300-0000E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8" name="Oval 244">
          <a:extLst>
            <a:ext uri="{FF2B5EF4-FFF2-40B4-BE49-F238E27FC236}">
              <a16:creationId xmlns:a16="http://schemas.microsoft.com/office/drawing/2014/main" id="{00000000-0008-0000-0300-0000E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9" name="Oval 245">
          <a:extLst>
            <a:ext uri="{FF2B5EF4-FFF2-40B4-BE49-F238E27FC236}">
              <a16:creationId xmlns:a16="http://schemas.microsoft.com/office/drawing/2014/main" id="{00000000-0008-0000-0300-0000E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0" name="Oval 246">
          <a:extLst>
            <a:ext uri="{FF2B5EF4-FFF2-40B4-BE49-F238E27FC236}">
              <a16:creationId xmlns:a16="http://schemas.microsoft.com/office/drawing/2014/main" id="{00000000-0008-0000-0300-0000F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1" name="Oval 247">
          <a:extLst>
            <a:ext uri="{FF2B5EF4-FFF2-40B4-BE49-F238E27FC236}">
              <a16:creationId xmlns:a16="http://schemas.microsoft.com/office/drawing/2014/main" id="{00000000-0008-0000-0300-0000F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2" name="Oval 248">
          <a:extLst>
            <a:ext uri="{FF2B5EF4-FFF2-40B4-BE49-F238E27FC236}">
              <a16:creationId xmlns:a16="http://schemas.microsoft.com/office/drawing/2014/main" id="{00000000-0008-0000-0300-0000F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3" name="Oval 249">
          <a:extLst>
            <a:ext uri="{FF2B5EF4-FFF2-40B4-BE49-F238E27FC236}">
              <a16:creationId xmlns:a16="http://schemas.microsoft.com/office/drawing/2014/main" id="{00000000-0008-0000-0300-0000F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4" name="Oval 250">
          <a:extLst>
            <a:ext uri="{FF2B5EF4-FFF2-40B4-BE49-F238E27FC236}">
              <a16:creationId xmlns:a16="http://schemas.microsoft.com/office/drawing/2014/main" id="{00000000-0008-0000-0300-0000F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5" name="Oval 251">
          <a:extLst>
            <a:ext uri="{FF2B5EF4-FFF2-40B4-BE49-F238E27FC236}">
              <a16:creationId xmlns:a16="http://schemas.microsoft.com/office/drawing/2014/main" id="{00000000-0008-0000-0300-0000F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6" name="Oval 252">
          <a:extLst>
            <a:ext uri="{FF2B5EF4-FFF2-40B4-BE49-F238E27FC236}">
              <a16:creationId xmlns:a16="http://schemas.microsoft.com/office/drawing/2014/main" id="{00000000-0008-0000-0300-0000F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7" name="Oval 253">
          <a:extLst>
            <a:ext uri="{FF2B5EF4-FFF2-40B4-BE49-F238E27FC236}">
              <a16:creationId xmlns:a16="http://schemas.microsoft.com/office/drawing/2014/main" id="{00000000-0008-0000-0300-0000F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8" name="Oval 254">
          <a:extLst>
            <a:ext uri="{FF2B5EF4-FFF2-40B4-BE49-F238E27FC236}">
              <a16:creationId xmlns:a16="http://schemas.microsoft.com/office/drawing/2014/main" id="{00000000-0008-0000-0300-0000F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9" name="Oval 255">
          <a:extLst>
            <a:ext uri="{FF2B5EF4-FFF2-40B4-BE49-F238E27FC236}">
              <a16:creationId xmlns:a16="http://schemas.microsoft.com/office/drawing/2014/main" id="{00000000-0008-0000-0300-0000F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0" name="Oval 256">
          <a:extLst>
            <a:ext uri="{FF2B5EF4-FFF2-40B4-BE49-F238E27FC236}">
              <a16:creationId xmlns:a16="http://schemas.microsoft.com/office/drawing/2014/main" id="{00000000-0008-0000-0300-0000F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1" name="Oval 257">
          <a:extLst>
            <a:ext uri="{FF2B5EF4-FFF2-40B4-BE49-F238E27FC236}">
              <a16:creationId xmlns:a16="http://schemas.microsoft.com/office/drawing/2014/main" id="{00000000-0008-0000-0300-0000F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2" name="Oval 258">
          <a:extLst>
            <a:ext uri="{FF2B5EF4-FFF2-40B4-BE49-F238E27FC236}">
              <a16:creationId xmlns:a16="http://schemas.microsoft.com/office/drawing/2014/main" id="{00000000-0008-0000-0300-0000F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3" name="Oval 926">
          <a:extLst>
            <a:ext uri="{FF2B5EF4-FFF2-40B4-BE49-F238E27FC236}">
              <a16:creationId xmlns:a16="http://schemas.microsoft.com/office/drawing/2014/main" id="{00000000-0008-0000-0300-0000F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4" name="Oval 927">
          <a:extLst>
            <a:ext uri="{FF2B5EF4-FFF2-40B4-BE49-F238E27FC236}">
              <a16:creationId xmlns:a16="http://schemas.microsoft.com/office/drawing/2014/main" id="{00000000-0008-0000-0300-0000F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5" name="Oval 928">
          <a:extLst>
            <a:ext uri="{FF2B5EF4-FFF2-40B4-BE49-F238E27FC236}">
              <a16:creationId xmlns:a16="http://schemas.microsoft.com/office/drawing/2014/main" id="{00000000-0008-0000-0300-0000F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6" name="Oval 929">
          <a:extLst>
            <a:ext uri="{FF2B5EF4-FFF2-40B4-BE49-F238E27FC236}">
              <a16:creationId xmlns:a16="http://schemas.microsoft.com/office/drawing/2014/main" id="{00000000-0008-0000-0300-00000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7" name="Oval 930">
          <a:extLst>
            <a:ext uri="{FF2B5EF4-FFF2-40B4-BE49-F238E27FC236}">
              <a16:creationId xmlns:a16="http://schemas.microsoft.com/office/drawing/2014/main" id="{00000000-0008-0000-0300-00000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8" name="Oval 931">
          <a:extLst>
            <a:ext uri="{FF2B5EF4-FFF2-40B4-BE49-F238E27FC236}">
              <a16:creationId xmlns:a16="http://schemas.microsoft.com/office/drawing/2014/main" id="{00000000-0008-0000-0300-00000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9" name="Oval 932">
          <a:extLst>
            <a:ext uri="{FF2B5EF4-FFF2-40B4-BE49-F238E27FC236}">
              <a16:creationId xmlns:a16="http://schemas.microsoft.com/office/drawing/2014/main" id="{00000000-0008-0000-0300-00000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0" name="Oval 933">
          <a:extLst>
            <a:ext uri="{FF2B5EF4-FFF2-40B4-BE49-F238E27FC236}">
              <a16:creationId xmlns:a16="http://schemas.microsoft.com/office/drawing/2014/main" id="{00000000-0008-0000-0300-00000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1" name="Oval 934">
          <a:extLst>
            <a:ext uri="{FF2B5EF4-FFF2-40B4-BE49-F238E27FC236}">
              <a16:creationId xmlns:a16="http://schemas.microsoft.com/office/drawing/2014/main" id="{00000000-0008-0000-0300-00000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2" name="Oval 935">
          <a:extLst>
            <a:ext uri="{FF2B5EF4-FFF2-40B4-BE49-F238E27FC236}">
              <a16:creationId xmlns:a16="http://schemas.microsoft.com/office/drawing/2014/main" id="{00000000-0008-0000-0300-00000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3" name="Oval 936">
          <a:extLst>
            <a:ext uri="{FF2B5EF4-FFF2-40B4-BE49-F238E27FC236}">
              <a16:creationId xmlns:a16="http://schemas.microsoft.com/office/drawing/2014/main" id="{00000000-0008-0000-0300-00000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4" name="Oval 937">
          <a:extLst>
            <a:ext uri="{FF2B5EF4-FFF2-40B4-BE49-F238E27FC236}">
              <a16:creationId xmlns:a16="http://schemas.microsoft.com/office/drawing/2014/main" id="{00000000-0008-0000-0300-00000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5" name="Oval 938">
          <a:extLst>
            <a:ext uri="{FF2B5EF4-FFF2-40B4-BE49-F238E27FC236}">
              <a16:creationId xmlns:a16="http://schemas.microsoft.com/office/drawing/2014/main" id="{00000000-0008-0000-0300-00000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6" name="Oval 939">
          <a:extLst>
            <a:ext uri="{FF2B5EF4-FFF2-40B4-BE49-F238E27FC236}">
              <a16:creationId xmlns:a16="http://schemas.microsoft.com/office/drawing/2014/main" id="{00000000-0008-0000-0300-00000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7" name="Oval 940">
          <a:extLst>
            <a:ext uri="{FF2B5EF4-FFF2-40B4-BE49-F238E27FC236}">
              <a16:creationId xmlns:a16="http://schemas.microsoft.com/office/drawing/2014/main" id="{00000000-0008-0000-0300-00000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8" name="Oval 941">
          <a:extLst>
            <a:ext uri="{FF2B5EF4-FFF2-40B4-BE49-F238E27FC236}">
              <a16:creationId xmlns:a16="http://schemas.microsoft.com/office/drawing/2014/main" id="{00000000-0008-0000-0300-00000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9" name="Oval 942">
          <a:extLst>
            <a:ext uri="{FF2B5EF4-FFF2-40B4-BE49-F238E27FC236}">
              <a16:creationId xmlns:a16="http://schemas.microsoft.com/office/drawing/2014/main" id="{00000000-0008-0000-0300-00000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0" name="Oval 943">
          <a:extLst>
            <a:ext uri="{FF2B5EF4-FFF2-40B4-BE49-F238E27FC236}">
              <a16:creationId xmlns:a16="http://schemas.microsoft.com/office/drawing/2014/main" id="{00000000-0008-0000-0300-00000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1" name="Oval 944">
          <a:extLst>
            <a:ext uri="{FF2B5EF4-FFF2-40B4-BE49-F238E27FC236}">
              <a16:creationId xmlns:a16="http://schemas.microsoft.com/office/drawing/2014/main" id="{00000000-0008-0000-0300-00000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2" name="Oval 945">
          <a:extLst>
            <a:ext uri="{FF2B5EF4-FFF2-40B4-BE49-F238E27FC236}">
              <a16:creationId xmlns:a16="http://schemas.microsoft.com/office/drawing/2014/main" id="{00000000-0008-0000-0300-00001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3" name="Oval 946">
          <a:extLst>
            <a:ext uri="{FF2B5EF4-FFF2-40B4-BE49-F238E27FC236}">
              <a16:creationId xmlns:a16="http://schemas.microsoft.com/office/drawing/2014/main" id="{00000000-0008-0000-0300-00001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4" name="Oval 947">
          <a:extLst>
            <a:ext uri="{FF2B5EF4-FFF2-40B4-BE49-F238E27FC236}">
              <a16:creationId xmlns:a16="http://schemas.microsoft.com/office/drawing/2014/main" id="{00000000-0008-0000-0300-00001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5" name="Oval 948">
          <a:extLst>
            <a:ext uri="{FF2B5EF4-FFF2-40B4-BE49-F238E27FC236}">
              <a16:creationId xmlns:a16="http://schemas.microsoft.com/office/drawing/2014/main" id="{00000000-0008-0000-0300-00001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6" name="Oval 949">
          <a:extLst>
            <a:ext uri="{FF2B5EF4-FFF2-40B4-BE49-F238E27FC236}">
              <a16:creationId xmlns:a16="http://schemas.microsoft.com/office/drawing/2014/main" id="{00000000-0008-0000-0300-00001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7" name="Oval 950">
          <a:extLst>
            <a:ext uri="{FF2B5EF4-FFF2-40B4-BE49-F238E27FC236}">
              <a16:creationId xmlns:a16="http://schemas.microsoft.com/office/drawing/2014/main" id="{00000000-0008-0000-0300-00001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8" name="Oval 951">
          <a:extLst>
            <a:ext uri="{FF2B5EF4-FFF2-40B4-BE49-F238E27FC236}">
              <a16:creationId xmlns:a16="http://schemas.microsoft.com/office/drawing/2014/main" id="{00000000-0008-0000-0300-00001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9" name="Oval 952">
          <a:extLst>
            <a:ext uri="{FF2B5EF4-FFF2-40B4-BE49-F238E27FC236}">
              <a16:creationId xmlns:a16="http://schemas.microsoft.com/office/drawing/2014/main" id="{00000000-0008-0000-0300-00001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0" name="Oval 953">
          <a:extLst>
            <a:ext uri="{FF2B5EF4-FFF2-40B4-BE49-F238E27FC236}">
              <a16:creationId xmlns:a16="http://schemas.microsoft.com/office/drawing/2014/main" id="{00000000-0008-0000-0300-00001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1" name="Oval 954">
          <a:extLst>
            <a:ext uri="{FF2B5EF4-FFF2-40B4-BE49-F238E27FC236}">
              <a16:creationId xmlns:a16="http://schemas.microsoft.com/office/drawing/2014/main" id="{00000000-0008-0000-0300-00001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2" name="Oval 955">
          <a:extLst>
            <a:ext uri="{FF2B5EF4-FFF2-40B4-BE49-F238E27FC236}">
              <a16:creationId xmlns:a16="http://schemas.microsoft.com/office/drawing/2014/main" id="{00000000-0008-0000-0300-00001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3" name="Oval 956">
          <a:extLst>
            <a:ext uri="{FF2B5EF4-FFF2-40B4-BE49-F238E27FC236}">
              <a16:creationId xmlns:a16="http://schemas.microsoft.com/office/drawing/2014/main" id="{00000000-0008-0000-0300-00001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4" name="Oval 957">
          <a:extLst>
            <a:ext uri="{FF2B5EF4-FFF2-40B4-BE49-F238E27FC236}">
              <a16:creationId xmlns:a16="http://schemas.microsoft.com/office/drawing/2014/main" id="{00000000-0008-0000-0300-00001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5" name="Oval 958">
          <a:extLst>
            <a:ext uri="{FF2B5EF4-FFF2-40B4-BE49-F238E27FC236}">
              <a16:creationId xmlns:a16="http://schemas.microsoft.com/office/drawing/2014/main" id="{00000000-0008-0000-0300-00001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6" name="Oval 959">
          <a:extLst>
            <a:ext uri="{FF2B5EF4-FFF2-40B4-BE49-F238E27FC236}">
              <a16:creationId xmlns:a16="http://schemas.microsoft.com/office/drawing/2014/main" id="{00000000-0008-0000-0300-00001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7" name="Oval 960">
          <a:extLst>
            <a:ext uri="{FF2B5EF4-FFF2-40B4-BE49-F238E27FC236}">
              <a16:creationId xmlns:a16="http://schemas.microsoft.com/office/drawing/2014/main" id="{00000000-0008-0000-0300-00001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8" name="Oval 961">
          <a:extLst>
            <a:ext uri="{FF2B5EF4-FFF2-40B4-BE49-F238E27FC236}">
              <a16:creationId xmlns:a16="http://schemas.microsoft.com/office/drawing/2014/main" id="{00000000-0008-0000-0300-00002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9" name="Oval 962">
          <a:extLst>
            <a:ext uri="{FF2B5EF4-FFF2-40B4-BE49-F238E27FC236}">
              <a16:creationId xmlns:a16="http://schemas.microsoft.com/office/drawing/2014/main" id="{00000000-0008-0000-0300-00002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0" name="Oval 963">
          <a:extLst>
            <a:ext uri="{FF2B5EF4-FFF2-40B4-BE49-F238E27FC236}">
              <a16:creationId xmlns:a16="http://schemas.microsoft.com/office/drawing/2014/main" id="{00000000-0008-0000-0300-00002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1" name="Oval 964">
          <a:extLst>
            <a:ext uri="{FF2B5EF4-FFF2-40B4-BE49-F238E27FC236}">
              <a16:creationId xmlns:a16="http://schemas.microsoft.com/office/drawing/2014/main" id="{00000000-0008-0000-0300-00002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2" name="Oval 965">
          <a:extLst>
            <a:ext uri="{FF2B5EF4-FFF2-40B4-BE49-F238E27FC236}">
              <a16:creationId xmlns:a16="http://schemas.microsoft.com/office/drawing/2014/main" id="{00000000-0008-0000-0300-00002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3" name="Oval 966">
          <a:extLst>
            <a:ext uri="{FF2B5EF4-FFF2-40B4-BE49-F238E27FC236}">
              <a16:creationId xmlns:a16="http://schemas.microsoft.com/office/drawing/2014/main" id="{00000000-0008-0000-0300-00002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4" name="Oval 967">
          <a:extLst>
            <a:ext uri="{FF2B5EF4-FFF2-40B4-BE49-F238E27FC236}">
              <a16:creationId xmlns:a16="http://schemas.microsoft.com/office/drawing/2014/main" id="{00000000-0008-0000-0300-00002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5" name="Oval 968">
          <a:extLst>
            <a:ext uri="{FF2B5EF4-FFF2-40B4-BE49-F238E27FC236}">
              <a16:creationId xmlns:a16="http://schemas.microsoft.com/office/drawing/2014/main" id="{00000000-0008-0000-0300-00002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6" name="Oval 969">
          <a:extLst>
            <a:ext uri="{FF2B5EF4-FFF2-40B4-BE49-F238E27FC236}">
              <a16:creationId xmlns:a16="http://schemas.microsoft.com/office/drawing/2014/main" id="{00000000-0008-0000-0300-00002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7" name="Oval 970">
          <a:extLst>
            <a:ext uri="{FF2B5EF4-FFF2-40B4-BE49-F238E27FC236}">
              <a16:creationId xmlns:a16="http://schemas.microsoft.com/office/drawing/2014/main" id="{00000000-0008-0000-0300-00002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8" name="Oval 971">
          <a:extLst>
            <a:ext uri="{FF2B5EF4-FFF2-40B4-BE49-F238E27FC236}">
              <a16:creationId xmlns:a16="http://schemas.microsoft.com/office/drawing/2014/main" id="{00000000-0008-0000-0300-00002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9" name="Oval 972">
          <a:extLst>
            <a:ext uri="{FF2B5EF4-FFF2-40B4-BE49-F238E27FC236}">
              <a16:creationId xmlns:a16="http://schemas.microsoft.com/office/drawing/2014/main" id="{00000000-0008-0000-0300-00002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0" name="Oval 973">
          <a:extLst>
            <a:ext uri="{FF2B5EF4-FFF2-40B4-BE49-F238E27FC236}">
              <a16:creationId xmlns:a16="http://schemas.microsoft.com/office/drawing/2014/main" id="{00000000-0008-0000-0300-00002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1" name="Oval 974">
          <a:extLst>
            <a:ext uri="{FF2B5EF4-FFF2-40B4-BE49-F238E27FC236}">
              <a16:creationId xmlns:a16="http://schemas.microsoft.com/office/drawing/2014/main" id="{00000000-0008-0000-0300-00002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2" name="Oval 975">
          <a:extLst>
            <a:ext uri="{FF2B5EF4-FFF2-40B4-BE49-F238E27FC236}">
              <a16:creationId xmlns:a16="http://schemas.microsoft.com/office/drawing/2014/main" id="{00000000-0008-0000-0300-00002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3" name="Oval 976">
          <a:extLst>
            <a:ext uri="{FF2B5EF4-FFF2-40B4-BE49-F238E27FC236}">
              <a16:creationId xmlns:a16="http://schemas.microsoft.com/office/drawing/2014/main" id="{00000000-0008-0000-0300-00002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4" name="Oval 977">
          <a:extLst>
            <a:ext uri="{FF2B5EF4-FFF2-40B4-BE49-F238E27FC236}">
              <a16:creationId xmlns:a16="http://schemas.microsoft.com/office/drawing/2014/main" id="{00000000-0008-0000-0300-00003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5" name="Oval 978">
          <a:extLst>
            <a:ext uri="{FF2B5EF4-FFF2-40B4-BE49-F238E27FC236}">
              <a16:creationId xmlns:a16="http://schemas.microsoft.com/office/drawing/2014/main" id="{00000000-0008-0000-0300-00003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6" name="Oval 979">
          <a:extLst>
            <a:ext uri="{FF2B5EF4-FFF2-40B4-BE49-F238E27FC236}">
              <a16:creationId xmlns:a16="http://schemas.microsoft.com/office/drawing/2014/main" id="{00000000-0008-0000-0300-00003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7" name="Oval 980">
          <a:extLst>
            <a:ext uri="{FF2B5EF4-FFF2-40B4-BE49-F238E27FC236}">
              <a16:creationId xmlns:a16="http://schemas.microsoft.com/office/drawing/2014/main" id="{00000000-0008-0000-0300-00003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8" name="Oval 981">
          <a:extLst>
            <a:ext uri="{FF2B5EF4-FFF2-40B4-BE49-F238E27FC236}">
              <a16:creationId xmlns:a16="http://schemas.microsoft.com/office/drawing/2014/main" id="{00000000-0008-0000-0300-00003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9" name="Oval 982">
          <a:extLst>
            <a:ext uri="{FF2B5EF4-FFF2-40B4-BE49-F238E27FC236}">
              <a16:creationId xmlns:a16="http://schemas.microsoft.com/office/drawing/2014/main" id="{00000000-0008-0000-0300-00003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0" name="Oval 983">
          <a:extLst>
            <a:ext uri="{FF2B5EF4-FFF2-40B4-BE49-F238E27FC236}">
              <a16:creationId xmlns:a16="http://schemas.microsoft.com/office/drawing/2014/main" id="{00000000-0008-0000-0300-00003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1" name="Oval 984">
          <a:extLst>
            <a:ext uri="{FF2B5EF4-FFF2-40B4-BE49-F238E27FC236}">
              <a16:creationId xmlns:a16="http://schemas.microsoft.com/office/drawing/2014/main" id="{00000000-0008-0000-0300-00003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2" name="Oval 985">
          <a:extLst>
            <a:ext uri="{FF2B5EF4-FFF2-40B4-BE49-F238E27FC236}">
              <a16:creationId xmlns:a16="http://schemas.microsoft.com/office/drawing/2014/main" id="{00000000-0008-0000-0300-00003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3" name="Oval 986">
          <a:extLst>
            <a:ext uri="{FF2B5EF4-FFF2-40B4-BE49-F238E27FC236}">
              <a16:creationId xmlns:a16="http://schemas.microsoft.com/office/drawing/2014/main" id="{00000000-0008-0000-0300-00003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4" name="Oval 987">
          <a:extLst>
            <a:ext uri="{FF2B5EF4-FFF2-40B4-BE49-F238E27FC236}">
              <a16:creationId xmlns:a16="http://schemas.microsoft.com/office/drawing/2014/main" id="{00000000-0008-0000-0300-00003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5" name="Oval 988">
          <a:extLst>
            <a:ext uri="{FF2B5EF4-FFF2-40B4-BE49-F238E27FC236}">
              <a16:creationId xmlns:a16="http://schemas.microsoft.com/office/drawing/2014/main" id="{00000000-0008-0000-0300-00003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6" name="Oval 989">
          <a:extLst>
            <a:ext uri="{FF2B5EF4-FFF2-40B4-BE49-F238E27FC236}">
              <a16:creationId xmlns:a16="http://schemas.microsoft.com/office/drawing/2014/main" id="{00000000-0008-0000-0300-00003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7" name="Oval 990">
          <a:extLst>
            <a:ext uri="{FF2B5EF4-FFF2-40B4-BE49-F238E27FC236}">
              <a16:creationId xmlns:a16="http://schemas.microsoft.com/office/drawing/2014/main" id="{00000000-0008-0000-0300-00003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8" name="Oval 991">
          <a:extLst>
            <a:ext uri="{FF2B5EF4-FFF2-40B4-BE49-F238E27FC236}">
              <a16:creationId xmlns:a16="http://schemas.microsoft.com/office/drawing/2014/main" id="{00000000-0008-0000-0300-00003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9" name="Oval 992">
          <a:extLst>
            <a:ext uri="{FF2B5EF4-FFF2-40B4-BE49-F238E27FC236}">
              <a16:creationId xmlns:a16="http://schemas.microsoft.com/office/drawing/2014/main" id="{00000000-0008-0000-0300-00003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0" name="Oval 993">
          <a:extLst>
            <a:ext uri="{FF2B5EF4-FFF2-40B4-BE49-F238E27FC236}">
              <a16:creationId xmlns:a16="http://schemas.microsoft.com/office/drawing/2014/main" id="{00000000-0008-0000-0300-00004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1" name="Oval 994">
          <a:extLst>
            <a:ext uri="{FF2B5EF4-FFF2-40B4-BE49-F238E27FC236}">
              <a16:creationId xmlns:a16="http://schemas.microsoft.com/office/drawing/2014/main" id="{00000000-0008-0000-0300-00004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2" name="Oval 995">
          <a:extLst>
            <a:ext uri="{FF2B5EF4-FFF2-40B4-BE49-F238E27FC236}">
              <a16:creationId xmlns:a16="http://schemas.microsoft.com/office/drawing/2014/main" id="{00000000-0008-0000-0300-00004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3" name="Oval 996">
          <a:extLst>
            <a:ext uri="{FF2B5EF4-FFF2-40B4-BE49-F238E27FC236}">
              <a16:creationId xmlns:a16="http://schemas.microsoft.com/office/drawing/2014/main" id="{00000000-0008-0000-0300-00004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4" name="Oval 997">
          <a:extLst>
            <a:ext uri="{FF2B5EF4-FFF2-40B4-BE49-F238E27FC236}">
              <a16:creationId xmlns:a16="http://schemas.microsoft.com/office/drawing/2014/main" id="{00000000-0008-0000-0300-00004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5" name="Oval 998">
          <a:extLst>
            <a:ext uri="{FF2B5EF4-FFF2-40B4-BE49-F238E27FC236}">
              <a16:creationId xmlns:a16="http://schemas.microsoft.com/office/drawing/2014/main" id="{00000000-0008-0000-0300-00004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6" name="Oval 999">
          <a:extLst>
            <a:ext uri="{FF2B5EF4-FFF2-40B4-BE49-F238E27FC236}">
              <a16:creationId xmlns:a16="http://schemas.microsoft.com/office/drawing/2014/main" id="{00000000-0008-0000-0300-00004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7" name="Oval 1000">
          <a:extLst>
            <a:ext uri="{FF2B5EF4-FFF2-40B4-BE49-F238E27FC236}">
              <a16:creationId xmlns:a16="http://schemas.microsoft.com/office/drawing/2014/main" id="{00000000-0008-0000-0300-00004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8" name="Oval 1001">
          <a:extLst>
            <a:ext uri="{FF2B5EF4-FFF2-40B4-BE49-F238E27FC236}">
              <a16:creationId xmlns:a16="http://schemas.microsoft.com/office/drawing/2014/main" id="{00000000-0008-0000-0300-00004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9" name="Oval 1002">
          <a:extLst>
            <a:ext uri="{FF2B5EF4-FFF2-40B4-BE49-F238E27FC236}">
              <a16:creationId xmlns:a16="http://schemas.microsoft.com/office/drawing/2014/main" id="{00000000-0008-0000-0300-00004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0" name="Oval 1003">
          <a:extLst>
            <a:ext uri="{FF2B5EF4-FFF2-40B4-BE49-F238E27FC236}">
              <a16:creationId xmlns:a16="http://schemas.microsoft.com/office/drawing/2014/main" id="{00000000-0008-0000-0300-00004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1" name="Oval 1004">
          <a:extLst>
            <a:ext uri="{FF2B5EF4-FFF2-40B4-BE49-F238E27FC236}">
              <a16:creationId xmlns:a16="http://schemas.microsoft.com/office/drawing/2014/main" id="{00000000-0008-0000-0300-00004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2" name="Oval 1005">
          <a:extLst>
            <a:ext uri="{FF2B5EF4-FFF2-40B4-BE49-F238E27FC236}">
              <a16:creationId xmlns:a16="http://schemas.microsoft.com/office/drawing/2014/main" id="{00000000-0008-0000-0300-00004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3" name="Oval 1006">
          <a:extLst>
            <a:ext uri="{FF2B5EF4-FFF2-40B4-BE49-F238E27FC236}">
              <a16:creationId xmlns:a16="http://schemas.microsoft.com/office/drawing/2014/main" id="{00000000-0008-0000-0300-00004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4" name="Oval 1007">
          <a:extLst>
            <a:ext uri="{FF2B5EF4-FFF2-40B4-BE49-F238E27FC236}">
              <a16:creationId xmlns:a16="http://schemas.microsoft.com/office/drawing/2014/main" id="{00000000-0008-0000-0300-00004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5" name="Oval 1008">
          <a:extLst>
            <a:ext uri="{FF2B5EF4-FFF2-40B4-BE49-F238E27FC236}">
              <a16:creationId xmlns:a16="http://schemas.microsoft.com/office/drawing/2014/main" id="{00000000-0008-0000-0300-00004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6" name="Oval 1009">
          <a:extLst>
            <a:ext uri="{FF2B5EF4-FFF2-40B4-BE49-F238E27FC236}">
              <a16:creationId xmlns:a16="http://schemas.microsoft.com/office/drawing/2014/main" id="{00000000-0008-0000-0300-00005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7" name="Oval 1010">
          <a:extLst>
            <a:ext uri="{FF2B5EF4-FFF2-40B4-BE49-F238E27FC236}">
              <a16:creationId xmlns:a16="http://schemas.microsoft.com/office/drawing/2014/main" id="{00000000-0008-0000-0300-00005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8" name="Oval 1011">
          <a:extLst>
            <a:ext uri="{FF2B5EF4-FFF2-40B4-BE49-F238E27FC236}">
              <a16:creationId xmlns:a16="http://schemas.microsoft.com/office/drawing/2014/main" id="{00000000-0008-0000-0300-00005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9" name="Oval 1012">
          <a:extLst>
            <a:ext uri="{FF2B5EF4-FFF2-40B4-BE49-F238E27FC236}">
              <a16:creationId xmlns:a16="http://schemas.microsoft.com/office/drawing/2014/main" id="{00000000-0008-0000-0300-00005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0" name="Oval 1013">
          <a:extLst>
            <a:ext uri="{FF2B5EF4-FFF2-40B4-BE49-F238E27FC236}">
              <a16:creationId xmlns:a16="http://schemas.microsoft.com/office/drawing/2014/main" id="{00000000-0008-0000-0300-00005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1" name="Oval 1014">
          <a:extLst>
            <a:ext uri="{FF2B5EF4-FFF2-40B4-BE49-F238E27FC236}">
              <a16:creationId xmlns:a16="http://schemas.microsoft.com/office/drawing/2014/main" id="{00000000-0008-0000-0300-00005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2" name="Oval 1015">
          <a:extLst>
            <a:ext uri="{FF2B5EF4-FFF2-40B4-BE49-F238E27FC236}">
              <a16:creationId xmlns:a16="http://schemas.microsoft.com/office/drawing/2014/main" id="{00000000-0008-0000-0300-00005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3" name="Oval 1016">
          <a:extLst>
            <a:ext uri="{FF2B5EF4-FFF2-40B4-BE49-F238E27FC236}">
              <a16:creationId xmlns:a16="http://schemas.microsoft.com/office/drawing/2014/main" id="{00000000-0008-0000-0300-00005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4" name="Oval 1017">
          <a:extLst>
            <a:ext uri="{FF2B5EF4-FFF2-40B4-BE49-F238E27FC236}">
              <a16:creationId xmlns:a16="http://schemas.microsoft.com/office/drawing/2014/main" id="{00000000-0008-0000-0300-00005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5" name="Oval 1018">
          <a:extLst>
            <a:ext uri="{FF2B5EF4-FFF2-40B4-BE49-F238E27FC236}">
              <a16:creationId xmlns:a16="http://schemas.microsoft.com/office/drawing/2014/main" id="{00000000-0008-0000-0300-00005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6" name="Oval 1019">
          <a:extLst>
            <a:ext uri="{FF2B5EF4-FFF2-40B4-BE49-F238E27FC236}">
              <a16:creationId xmlns:a16="http://schemas.microsoft.com/office/drawing/2014/main" id="{00000000-0008-0000-0300-00005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7" name="Oval 1020">
          <a:extLst>
            <a:ext uri="{FF2B5EF4-FFF2-40B4-BE49-F238E27FC236}">
              <a16:creationId xmlns:a16="http://schemas.microsoft.com/office/drawing/2014/main" id="{00000000-0008-0000-0300-00005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8" name="Oval 1021">
          <a:extLst>
            <a:ext uri="{FF2B5EF4-FFF2-40B4-BE49-F238E27FC236}">
              <a16:creationId xmlns:a16="http://schemas.microsoft.com/office/drawing/2014/main" id="{00000000-0008-0000-0300-00005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9" name="Oval 1022">
          <a:extLst>
            <a:ext uri="{FF2B5EF4-FFF2-40B4-BE49-F238E27FC236}">
              <a16:creationId xmlns:a16="http://schemas.microsoft.com/office/drawing/2014/main" id="{00000000-0008-0000-0300-00005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0" name="Oval 1023">
          <a:extLst>
            <a:ext uri="{FF2B5EF4-FFF2-40B4-BE49-F238E27FC236}">
              <a16:creationId xmlns:a16="http://schemas.microsoft.com/office/drawing/2014/main" id="{00000000-0008-0000-0300-00005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1" name="Oval 1024">
          <a:extLst>
            <a:ext uri="{FF2B5EF4-FFF2-40B4-BE49-F238E27FC236}">
              <a16:creationId xmlns:a16="http://schemas.microsoft.com/office/drawing/2014/main" id="{00000000-0008-0000-0300-00005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2" name="Oval 1025">
          <a:extLst>
            <a:ext uri="{FF2B5EF4-FFF2-40B4-BE49-F238E27FC236}">
              <a16:creationId xmlns:a16="http://schemas.microsoft.com/office/drawing/2014/main" id="{00000000-0008-0000-0300-00006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3" name="Oval 1026">
          <a:extLst>
            <a:ext uri="{FF2B5EF4-FFF2-40B4-BE49-F238E27FC236}">
              <a16:creationId xmlns:a16="http://schemas.microsoft.com/office/drawing/2014/main" id="{00000000-0008-0000-0300-00006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4" name="Oval 1027">
          <a:extLst>
            <a:ext uri="{FF2B5EF4-FFF2-40B4-BE49-F238E27FC236}">
              <a16:creationId xmlns:a16="http://schemas.microsoft.com/office/drawing/2014/main" id="{00000000-0008-0000-0300-00006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5" name="Oval 1028">
          <a:extLst>
            <a:ext uri="{FF2B5EF4-FFF2-40B4-BE49-F238E27FC236}">
              <a16:creationId xmlns:a16="http://schemas.microsoft.com/office/drawing/2014/main" id="{00000000-0008-0000-0300-00006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6" name="Oval 1029">
          <a:extLst>
            <a:ext uri="{FF2B5EF4-FFF2-40B4-BE49-F238E27FC236}">
              <a16:creationId xmlns:a16="http://schemas.microsoft.com/office/drawing/2014/main" id="{00000000-0008-0000-0300-00006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7" name="Oval 1030">
          <a:extLst>
            <a:ext uri="{FF2B5EF4-FFF2-40B4-BE49-F238E27FC236}">
              <a16:creationId xmlns:a16="http://schemas.microsoft.com/office/drawing/2014/main" id="{00000000-0008-0000-0300-00006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8" name="Oval 1031">
          <a:extLst>
            <a:ext uri="{FF2B5EF4-FFF2-40B4-BE49-F238E27FC236}">
              <a16:creationId xmlns:a16="http://schemas.microsoft.com/office/drawing/2014/main" id="{00000000-0008-0000-0300-00006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9" name="Oval 1032">
          <a:extLst>
            <a:ext uri="{FF2B5EF4-FFF2-40B4-BE49-F238E27FC236}">
              <a16:creationId xmlns:a16="http://schemas.microsoft.com/office/drawing/2014/main" id="{00000000-0008-0000-0300-00006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0" name="Oval 1033">
          <a:extLst>
            <a:ext uri="{FF2B5EF4-FFF2-40B4-BE49-F238E27FC236}">
              <a16:creationId xmlns:a16="http://schemas.microsoft.com/office/drawing/2014/main" id="{00000000-0008-0000-0300-00006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1" name="Oval 1034">
          <a:extLst>
            <a:ext uri="{FF2B5EF4-FFF2-40B4-BE49-F238E27FC236}">
              <a16:creationId xmlns:a16="http://schemas.microsoft.com/office/drawing/2014/main" id="{00000000-0008-0000-0300-00006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2" name="Oval 1035">
          <a:extLst>
            <a:ext uri="{FF2B5EF4-FFF2-40B4-BE49-F238E27FC236}">
              <a16:creationId xmlns:a16="http://schemas.microsoft.com/office/drawing/2014/main" id="{00000000-0008-0000-0300-00006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3" name="Oval 1036">
          <a:extLst>
            <a:ext uri="{FF2B5EF4-FFF2-40B4-BE49-F238E27FC236}">
              <a16:creationId xmlns:a16="http://schemas.microsoft.com/office/drawing/2014/main" id="{00000000-0008-0000-0300-00006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4" name="Oval 1037">
          <a:extLst>
            <a:ext uri="{FF2B5EF4-FFF2-40B4-BE49-F238E27FC236}">
              <a16:creationId xmlns:a16="http://schemas.microsoft.com/office/drawing/2014/main" id="{00000000-0008-0000-0300-00006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5" name="Oval 1038">
          <a:extLst>
            <a:ext uri="{FF2B5EF4-FFF2-40B4-BE49-F238E27FC236}">
              <a16:creationId xmlns:a16="http://schemas.microsoft.com/office/drawing/2014/main" id="{00000000-0008-0000-0300-00006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6" name="Oval 1039">
          <a:extLst>
            <a:ext uri="{FF2B5EF4-FFF2-40B4-BE49-F238E27FC236}">
              <a16:creationId xmlns:a16="http://schemas.microsoft.com/office/drawing/2014/main" id="{00000000-0008-0000-0300-00006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7" name="Oval 1040">
          <a:extLst>
            <a:ext uri="{FF2B5EF4-FFF2-40B4-BE49-F238E27FC236}">
              <a16:creationId xmlns:a16="http://schemas.microsoft.com/office/drawing/2014/main" id="{00000000-0008-0000-0300-00006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8" name="Oval 1041">
          <a:extLst>
            <a:ext uri="{FF2B5EF4-FFF2-40B4-BE49-F238E27FC236}">
              <a16:creationId xmlns:a16="http://schemas.microsoft.com/office/drawing/2014/main" id="{00000000-0008-0000-0300-00007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9" name="Oval 1042">
          <a:extLst>
            <a:ext uri="{FF2B5EF4-FFF2-40B4-BE49-F238E27FC236}">
              <a16:creationId xmlns:a16="http://schemas.microsoft.com/office/drawing/2014/main" id="{00000000-0008-0000-0300-00007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0" name="Oval 1043">
          <a:extLst>
            <a:ext uri="{FF2B5EF4-FFF2-40B4-BE49-F238E27FC236}">
              <a16:creationId xmlns:a16="http://schemas.microsoft.com/office/drawing/2014/main" id="{00000000-0008-0000-0300-00007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1" name="Oval 1044">
          <a:extLst>
            <a:ext uri="{FF2B5EF4-FFF2-40B4-BE49-F238E27FC236}">
              <a16:creationId xmlns:a16="http://schemas.microsoft.com/office/drawing/2014/main" id="{00000000-0008-0000-0300-00007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2" name="Oval 1045">
          <a:extLst>
            <a:ext uri="{FF2B5EF4-FFF2-40B4-BE49-F238E27FC236}">
              <a16:creationId xmlns:a16="http://schemas.microsoft.com/office/drawing/2014/main" id="{00000000-0008-0000-0300-00007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3" name="Oval 1046">
          <a:extLst>
            <a:ext uri="{FF2B5EF4-FFF2-40B4-BE49-F238E27FC236}">
              <a16:creationId xmlns:a16="http://schemas.microsoft.com/office/drawing/2014/main" id="{00000000-0008-0000-0300-00007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4" name="Oval 1047">
          <a:extLst>
            <a:ext uri="{FF2B5EF4-FFF2-40B4-BE49-F238E27FC236}">
              <a16:creationId xmlns:a16="http://schemas.microsoft.com/office/drawing/2014/main" id="{00000000-0008-0000-0300-00007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5" name="Oval 1048">
          <a:extLst>
            <a:ext uri="{FF2B5EF4-FFF2-40B4-BE49-F238E27FC236}">
              <a16:creationId xmlns:a16="http://schemas.microsoft.com/office/drawing/2014/main" id="{00000000-0008-0000-0300-00007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6" name="Oval 1049">
          <a:extLst>
            <a:ext uri="{FF2B5EF4-FFF2-40B4-BE49-F238E27FC236}">
              <a16:creationId xmlns:a16="http://schemas.microsoft.com/office/drawing/2014/main" id="{00000000-0008-0000-0300-00007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7" name="Oval 1050">
          <a:extLst>
            <a:ext uri="{FF2B5EF4-FFF2-40B4-BE49-F238E27FC236}">
              <a16:creationId xmlns:a16="http://schemas.microsoft.com/office/drawing/2014/main" id="{00000000-0008-0000-0300-00007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8" name="Oval 1051">
          <a:extLst>
            <a:ext uri="{FF2B5EF4-FFF2-40B4-BE49-F238E27FC236}">
              <a16:creationId xmlns:a16="http://schemas.microsoft.com/office/drawing/2014/main" id="{00000000-0008-0000-0300-00007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9" name="Oval 1052">
          <a:extLst>
            <a:ext uri="{FF2B5EF4-FFF2-40B4-BE49-F238E27FC236}">
              <a16:creationId xmlns:a16="http://schemas.microsoft.com/office/drawing/2014/main" id="{00000000-0008-0000-0300-00007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0" name="Oval 1053">
          <a:extLst>
            <a:ext uri="{FF2B5EF4-FFF2-40B4-BE49-F238E27FC236}">
              <a16:creationId xmlns:a16="http://schemas.microsoft.com/office/drawing/2014/main" id="{00000000-0008-0000-0300-00007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1" name="Oval 1054">
          <a:extLst>
            <a:ext uri="{FF2B5EF4-FFF2-40B4-BE49-F238E27FC236}">
              <a16:creationId xmlns:a16="http://schemas.microsoft.com/office/drawing/2014/main" id="{00000000-0008-0000-0300-00007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2" name="Oval 1055">
          <a:extLst>
            <a:ext uri="{FF2B5EF4-FFF2-40B4-BE49-F238E27FC236}">
              <a16:creationId xmlns:a16="http://schemas.microsoft.com/office/drawing/2014/main" id="{00000000-0008-0000-0300-00007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3" name="Oval 1056">
          <a:extLst>
            <a:ext uri="{FF2B5EF4-FFF2-40B4-BE49-F238E27FC236}">
              <a16:creationId xmlns:a16="http://schemas.microsoft.com/office/drawing/2014/main" id="{00000000-0008-0000-0300-00007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4" name="Oval 1057">
          <a:extLst>
            <a:ext uri="{FF2B5EF4-FFF2-40B4-BE49-F238E27FC236}">
              <a16:creationId xmlns:a16="http://schemas.microsoft.com/office/drawing/2014/main" id="{00000000-0008-0000-0300-00008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5" name="Oval 1058">
          <a:extLst>
            <a:ext uri="{FF2B5EF4-FFF2-40B4-BE49-F238E27FC236}">
              <a16:creationId xmlns:a16="http://schemas.microsoft.com/office/drawing/2014/main" id="{00000000-0008-0000-0300-00008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6" name="Oval 1059">
          <a:extLst>
            <a:ext uri="{FF2B5EF4-FFF2-40B4-BE49-F238E27FC236}">
              <a16:creationId xmlns:a16="http://schemas.microsoft.com/office/drawing/2014/main" id="{00000000-0008-0000-0300-00008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7" name="Oval 1060">
          <a:extLst>
            <a:ext uri="{FF2B5EF4-FFF2-40B4-BE49-F238E27FC236}">
              <a16:creationId xmlns:a16="http://schemas.microsoft.com/office/drawing/2014/main" id="{00000000-0008-0000-0300-00008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8" name="Oval 1061">
          <a:extLst>
            <a:ext uri="{FF2B5EF4-FFF2-40B4-BE49-F238E27FC236}">
              <a16:creationId xmlns:a16="http://schemas.microsoft.com/office/drawing/2014/main" id="{00000000-0008-0000-0300-00008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9" name="Oval 1062">
          <a:extLst>
            <a:ext uri="{FF2B5EF4-FFF2-40B4-BE49-F238E27FC236}">
              <a16:creationId xmlns:a16="http://schemas.microsoft.com/office/drawing/2014/main" id="{00000000-0008-0000-0300-00008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0" name="Oval 1063">
          <a:extLst>
            <a:ext uri="{FF2B5EF4-FFF2-40B4-BE49-F238E27FC236}">
              <a16:creationId xmlns:a16="http://schemas.microsoft.com/office/drawing/2014/main" id="{00000000-0008-0000-0300-00008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1" name="Oval 1064">
          <a:extLst>
            <a:ext uri="{FF2B5EF4-FFF2-40B4-BE49-F238E27FC236}">
              <a16:creationId xmlns:a16="http://schemas.microsoft.com/office/drawing/2014/main" id="{00000000-0008-0000-0300-00008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2" name="Oval 1065">
          <a:extLst>
            <a:ext uri="{FF2B5EF4-FFF2-40B4-BE49-F238E27FC236}">
              <a16:creationId xmlns:a16="http://schemas.microsoft.com/office/drawing/2014/main" id="{00000000-0008-0000-0300-00008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3" name="Oval 1066">
          <a:extLst>
            <a:ext uri="{FF2B5EF4-FFF2-40B4-BE49-F238E27FC236}">
              <a16:creationId xmlns:a16="http://schemas.microsoft.com/office/drawing/2014/main" id="{00000000-0008-0000-0300-00008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4" name="Oval 1067">
          <a:extLst>
            <a:ext uri="{FF2B5EF4-FFF2-40B4-BE49-F238E27FC236}">
              <a16:creationId xmlns:a16="http://schemas.microsoft.com/office/drawing/2014/main" id="{00000000-0008-0000-0300-00008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5" name="Oval 1068">
          <a:extLst>
            <a:ext uri="{FF2B5EF4-FFF2-40B4-BE49-F238E27FC236}">
              <a16:creationId xmlns:a16="http://schemas.microsoft.com/office/drawing/2014/main" id="{00000000-0008-0000-0300-00008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6" name="Oval 1069">
          <a:extLst>
            <a:ext uri="{FF2B5EF4-FFF2-40B4-BE49-F238E27FC236}">
              <a16:creationId xmlns:a16="http://schemas.microsoft.com/office/drawing/2014/main" id="{00000000-0008-0000-0300-00008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7" name="Oval 1070">
          <a:extLst>
            <a:ext uri="{FF2B5EF4-FFF2-40B4-BE49-F238E27FC236}">
              <a16:creationId xmlns:a16="http://schemas.microsoft.com/office/drawing/2014/main" id="{00000000-0008-0000-0300-00008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8" name="Oval 1071">
          <a:extLst>
            <a:ext uri="{FF2B5EF4-FFF2-40B4-BE49-F238E27FC236}">
              <a16:creationId xmlns:a16="http://schemas.microsoft.com/office/drawing/2014/main" id="{00000000-0008-0000-0300-00008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9" name="Oval 1072">
          <a:extLst>
            <a:ext uri="{FF2B5EF4-FFF2-40B4-BE49-F238E27FC236}">
              <a16:creationId xmlns:a16="http://schemas.microsoft.com/office/drawing/2014/main" id="{00000000-0008-0000-0300-00008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0" name="Oval 1073">
          <a:extLst>
            <a:ext uri="{FF2B5EF4-FFF2-40B4-BE49-F238E27FC236}">
              <a16:creationId xmlns:a16="http://schemas.microsoft.com/office/drawing/2014/main" id="{00000000-0008-0000-0300-00009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1" name="Oval 1074">
          <a:extLst>
            <a:ext uri="{FF2B5EF4-FFF2-40B4-BE49-F238E27FC236}">
              <a16:creationId xmlns:a16="http://schemas.microsoft.com/office/drawing/2014/main" id="{00000000-0008-0000-0300-00009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2" name="Oval 1075">
          <a:extLst>
            <a:ext uri="{FF2B5EF4-FFF2-40B4-BE49-F238E27FC236}">
              <a16:creationId xmlns:a16="http://schemas.microsoft.com/office/drawing/2014/main" id="{00000000-0008-0000-0300-00009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3" name="Oval 1076">
          <a:extLst>
            <a:ext uri="{FF2B5EF4-FFF2-40B4-BE49-F238E27FC236}">
              <a16:creationId xmlns:a16="http://schemas.microsoft.com/office/drawing/2014/main" id="{00000000-0008-0000-0300-00009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4" name="Oval 1077">
          <a:extLst>
            <a:ext uri="{FF2B5EF4-FFF2-40B4-BE49-F238E27FC236}">
              <a16:creationId xmlns:a16="http://schemas.microsoft.com/office/drawing/2014/main" id="{00000000-0008-0000-0300-00009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5" name="Oval 1078">
          <a:extLst>
            <a:ext uri="{FF2B5EF4-FFF2-40B4-BE49-F238E27FC236}">
              <a16:creationId xmlns:a16="http://schemas.microsoft.com/office/drawing/2014/main" id="{00000000-0008-0000-0300-00009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6" name="Oval 1079">
          <a:extLst>
            <a:ext uri="{FF2B5EF4-FFF2-40B4-BE49-F238E27FC236}">
              <a16:creationId xmlns:a16="http://schemas.microsoft.com/office/drawing/2014/main" id="{00000000-0008-0000-0300-00009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7" name="Oval 1080">
          <a:extLst>
            <a:ext uri="{FF2B5EF4-FFF2-40B4-BE49-F238E27FC236}">
              <a16:creationId xmlns:a16="http://schemas.microsoft.com/office/drawing/2014/main" id="{00000000-0008-0000-0300-00009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8" name="Oval 1081">
          <a:extLst>
            <a:ext uri="{FF2B5EF4-FFF2-40B4-BE49-F238E27FC236}">
              <a16:creationId xmlns:a16="http://schemas.microsoft.com/office/drawing/2014/main" id="{00000000-0008-0000-0300-00009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9" name="Oval 1082">
          <a:extLst>
            <a:ext uri="{FF2B5EF4-FFF2-40B4-BE49-F238E27FC236}">
              <a16:creationId xmlns:a16="http://schemas.microsoft.com/office/drawing/2014/main" id="{00000000-0008-0000-0300-00009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0" name="Oval 1083">
          <a:extLst>
            <a:ext uri="{FF2B5EF4-FFF2-40B4-BE49-F238E27FC236}">
              <a16:creationId xmlns:a16="http://schemas.microsoft.com/office/drawing/2014/main" id="{00000000-0008-0000-0300-00009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1" name="Oval 1084">
          <a:extLst>
            <a:ext uri="{FF2B5EF4-FFF2-40B4-BE49-F238E27FC236}">
              <a16:creationId xmlns:a16="http://schemas.microsoft.com/office/drawing/2014/main" id="{00000000-0008-0000-0300-00009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2" name="Oval 1085">
          <a:extLst>
            <a:ext uri="{FF2B5EF4-FFF2-40B4-BE49-F238E27FC236}">
              <a16:creationId xmlns:a16="http://schemas.microsoft.com/office/drawing/2014/main" id="{00000000-0008-0000-0300-00009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3" name="Oval 1086">
          <a:extLst>
            <a:ext uri="{FF2B5EF4-FFF2-40B4-BE49-F238E27FC236}">
              <a16:creationId xmlns:a16="http://schemas.microsoft.com/office/drawing/2014/main" id="{00000000-0008-0000-0300-00009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4" name="Oval 1087">
          <a:extLst>
            <a:ext uri="{FF2B5EF4-FFF2-40B4-BE49-F238E27FC236}">
              <a16:creationId xmlns:a16="http://schemas.microsoft.com/office/drawing/2014/main" id="{00000000-0008-0000-0300-00009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5" name="Oval 1088">
          <a:extLst>
            <a:ext uri="{FF2B5EF4-FFF2-40B4-BE49-F238E27FC236}">
              <a16:creationId xmlns:a16="http://schemas.microsoft.com/office/drawing/2014/main" id="{00000000-0008-0000-0300-00009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6" name="Oval 1089">
          <a:extLst>
            <a:ext uri="{FF2B5EF4-FFF2-40B4-BE49-F238E27FC236}">
              <a16:creationId xmlns:a16="http://schemas.microsoft.com/office/drawing/2014/main" id="{00000000-0008-0000-0300-0000A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7" name="Oval 1090">
          <a:extLst>
            <a:ext uri="{FF2B5EF4-FFF2-40B4-BE49-F238E27FC236}">
              <a16:creationId xmlns:a16="http://schemas.microsoft.com/office/drawing/2014/main" id="{00000000-0008-0000-0300-0000A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8" name="Oval 1091">
          <a:extLst>
            <a:ext uri="{FF2B5EF4-FFF2-40B4-BE49-F238E27FC236}">
              <a16:creationId xmlns:a16="http://schemas.microsoft.com/office/drawing/2014/main" id="{00000000-0008-0000-0300-0000A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9" name="Oval 1092">
          <a:extLst>
            <a:ext uri="{FF2B5EF4-FFF2-40B4-BE49-F238E27FC236}">
              <a16:creationId xmlns:a16="http://schemas.microsoft.com/office/drawing/2014/main" id="{00000000-0008-0000-0300-0000A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0" name="Oval 1093">
          <a:extLst>
            <a:ext uri="{FF2B5EF4-FFF2-40B4-BE49-F238E27FC236}">
              <a16:creationId xmlns:a16="http://schemas.microsoft.com/office/drawing/2014/main" id="{00000000-0008-0000-0300-0000A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1" name="Oval 1094">
          <a:extLst>
            <a:ext uri="{FF2B5EF4-FFF2-40B4-BE49-F238E27FC236}">
              <a16:creationId xmlns:a16="http://schemas.microsoft.com/office/drawing/2014/main" id="{00000000-0008-0000-0300-0000A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2" name="Oval 1095">
          <a:extLst>
            <a:ext uri="{FF2B5EF4-FFF2-40B4-BE49-F238E27FC236}">
              <a16:creationId xmlns:a16="http://schemas.microsoft.com/office/drawing/2014/main" id="{00000000-0008-0000-0300-0000A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3" name="Oval 1096">
          <a:extLst>
            <a:ext uri="{FF2B5EF4-FFF2-40B4-BE49-F238E27FC236}">
              <a16:creationId xmlns:a16="http://schemas.microsoft.com/office/drawing/2014/main" id="{00000000-0008-0000-0300-0000A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4" name="Oval 1097">
          <a:extLst>
            <a:ext uri="{FF2B5EF4-FFF2-40B4-BE49-F238E27FC236}">
              <a16:creationId xmlns:a16="http://schemas.microsoft.com/office/drawing/2014/main" id="{00000000-0008-0000-0300-0000A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5" name="Oval 1098">
          <a:extLst>
            <a:ext uri="{FF2B5EF4-FFF2-40B4-BE49-F238E27FC236}">
              <a16:creationId xmlns:a16="http://schemas.microsoft.com/office/drawing/2014/main" id="{00000000-0008-0000-0300-0000A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6" name="Oval 1099">
          <a:extLst>
            <a:ext uri="{FF2B5EF4-FFF2-40B4-BE49-F238E27FC236}">
              <a16:creationId xmlns:a16="http://schemas.microsoft.com/office/drawing/2014/main" id="{00000000-0008-0000-0300-0000A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7" name="Oval 1100">
          <a:extLst>
            <a:ext uri="{FF2B5EF4-FFF2-40B4-BE49-F238E27FC236}">
              <a16:creationId xmlns:a16="http://schemas.microsoft.com/office/drawing/2014/main" id="{00000000-0008-0000-0300-0000A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8" name="Oval 1101">
          <a:extLst>
            <a:ext uri="{FF2B5EF4-FFF2-40B4-BE49-F238E27FC236}">
              <a16:creationId xmlns:a16="http://schemas.microsoft.com/office/drawing/2014/main" id="{00000000-0008-0000-0300-0000A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9" name="Oval 1102">
          <a:extLst>
            <a:ext uri="{FF2B5EF4-FFF2-40B4-BE49-F238E27FC236}">
              <a16:creationId xmlns:a16="http://schemas.microsoft.com/office/drawing/2014/main" id="{00000000-0008-0000-0300-0000A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0" name="Oval 1103">
          <a:extLst>
            <a:ext uri="{FF2B5EF4-FFF2-40B4-BE49-F238E27FC236}">
              <a16:creationId xmlns:a16="http://schemas.microsoft.com/office/drawing/2014/main" id="{00000000-0008-0000-0300-0000A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1" name="Oval 1104">
          <a:extLst>
            <a:ext uri="{FF2B5EF4-FFF2-40B4-BE49-F238E27FC236}">
              <a16:creationId xmlns:a16="http://schemas.microsoft.com/office/drawing/2014/main" id="{00000000-0008-0000-0300-0000A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2" name="Oval 1105">
          <a:extLst>
            <a:ext uri="{FF2B5EF4-FFF2-40B4-BE49-F238E27FC236}">
              <a16:creationId xmlns:a16="http://schemas.microsoft.com/office/drawing/2014/main" id="{00000000-0008-0000-0300-0000B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3" name="Oval 1106">
          <a:extLst>
            <a:ext uri="{FF2B5EF4-FFF2-40B4-BE49-F238E27FC236}">
              <a16:creationId xmlns:a16="http://schemas.microsoft.com/office/drawing/2014/main" id="{00000000-0008-0000-0300-0000B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4" name="Oval 1107">
          <a:extLst>
            <a:ext uri="{FF2B5EF4-FFF2-40B4-BE49-F238E27FC236}">
              <a16:creationId xmlns:a16="http://schemas.microsoft.com/office/drawing/2014/main" id="{00000000-0008-0000-0300-0000B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5" name="Oval 1108">
          <a:extLst>
            <a:ext uri="{FF2B5EF4-FFF2-40B4-BE49-F238E27FC236}">
              <a16:creationId xmlns:a16="http://schemas.microsoft.com/office/drawing/2014/main" id="{00000000-0008-0000-0300-0000B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6" name="Oval 1109">
          <a:extLst>
            <a:ext uri="{FF2B5EF4-FFF2-40B4-BE49-F238E27FC236}">
              <a16:creationId xmlns:a16="http://schemas.microsoft.com/office/drawing/2014/main" id="{00000000-0008-0000-0300-0000B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7" name="Oval 1110">
          <a:extLst>
            <a:ext uri="{FF2B5EF4-FFF2-40B4-BE49-F238E27FC236}">
              <a16:creationId xmlns:a16="http://schemas.microsoft.com/office/drawing/2014/main" id="{00000000-0008-0000-0300-0000B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8" name="Oval 1111">
          <a:extLst>
            <a:ext uri="{FF2B5EF4-FFF2-40B4-BE49-F238E27FC236}">
              <a16:creationId xmlns:a16="http://schemas.microsoft.com/office/drawing/2014/main" id="{00000000-0008-0000-0300-0000B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9" name="Oval 1112">
          <a:extLst>
            <a:ext uri="{FF2B5EF4-FFF2-40B4-BE49-F238E27FC236}">
              <a16:creationId xmlns:a16="http://schemas.microsoft.com/office/drawing/2014/main" id="{00000000-0008-0000-0300-0000B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0" name="Oval 1113">
          <a:extLst>
            <a:ext uri="{FF2B5EF4-FFF2-40B4-BE49-F238E27FC236}">
              <a16:creationId xmlns:a16="http://schemas.microsoft.com/office/drawing/2014/main" id="{00000000-0008-0000-0300-0000B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1" name="Oval 1114">
          <a:extLst>
            <a:ext uri="{FF2B5EF4-FFF2-40B4-BE49-F238E27FC236}">
              <a16:creationId xmlns:a16="http://schemas.microsoft.com/office/drawing/2014/main" id="{00000000-0008-0000-0300-0000B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2" name="Oval 1115">
          <a:extLst>
            <a:ext uri="{FF2B5EF4-FFF2-40B4-BE49-F238E27FC236}">
              <a16:creationId xmlns:a16="http://schemas.microsoft.com/office/drawing/2014/main" id="{00000000-0008-0000-0300-0000B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3" name="Oval 1116">
          <a:extLst>
            <a:ext uri="{FF2B5EF4-FFF2-40B4-BE49-F238E27FC236}">
              <a16:creationId xmlns:a16="http://schemas.microsoft.com/office/drawing/2014/main" id="{00000000-0008-0000-0300-0000B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4" name="Oval 1117">
          <a:extLst>
            <a:ext uri="{FF2B5EF4-FFF2-40B4-BE49-F238E27FC236}">
              <a16:creationId xmlns:a16="http://schemas.microsoft.com/office/drawing/2014/main" id="{00000000-0008-0000-0300-0000B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5" name="Oval 1118">
          <a:extLst>
            <a:ext uri="{FF2B5EF4-FFF2-40B4-BE49-F238E27FC236}">
              <a16:creationId xmlns:a16="http://schemas.microsoft.com/office/drawing/2014/main" id="{00000000-0008-0000-0300-0000B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6" name="Oval 1119">
          <a:extLst>
            <a:ext uri="{FF2B5EF4-FFF2-40B4-BE49-F238E27FC236}">
              <a16:creationId xmlns:a16="http://schemas.microsoft.com/office/drawing/2014/main" id="{00000000-0008-0000-0300-0000B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7" name="Oval 1120">
          <a:extLst>
            <a:ext uri="{FF2B5EF4-FFF2-40B4-BE49-F238E27FC236}">
              <a16:creationId xmlns:a16="http://schemas.microsoft.com/office/drawing/2014/main" id="{00000000-0008-0000-0300-0000B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8" name="Oval 1121">
          <a:extLst>
            <a:ext uri="{FF2B5EF4-FFF2-40B4-BE49-F238E27FC236}">
              <a16:creationId xmlns:a16="http://schemas.microsoft.com/office/drawing/2014/main" id="{00000000-0008-0000-0300-0000C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9" name="Oval 1122">
          <a:extLst>
            <a:ext uri="{FF2B5EF4-FFF2-40B4-BE49-F238E27FC236}">
              <a16:creationId xmlns:a16="http://schemas.microsoft.com/office/drawing/2014/main" id="{00000000-0008-0000-0300-0000C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0" name="Oval 1123">
          <a:extLst>
            <a:ext uri="{FF2B5EF4-FFF2-40B4-BE49-F238E27FC236}">
              <a16:creationId xmlns:a16="http://schemas.microsoft.com/office/drawing/2014/main" id="{00000000-0008-0000-0300-0000C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1" name="Oval 1124">
          <a:extLst>
            <a:ext uri="{FF2B5EF4-FFF2-40B4-BE49-F238E27FC236}">
              <a16:creationId xmlns:a16="http://schemas.microsoft.com/office/drawing/2014/main" id="{00000000-0008-0000-0300-0000C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2" name="Oval 1125">
          <a:extLst>
            <a:ext uri="{FF2B5EF4-FFF2-40B4-BE49-F238E27FC236}">
              <a16:creationId xmlns:a16="http://schemas.microsoft.com/office/drawing/2014/main" id="{00000000-0008-0000-0300-0000C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3" name="Oval 1126">
          <a:extLst>
            <a:ext uri="{FF2B5EF4-FFF2-40B4-BE49-F238E27FC236}">
              <a16:creationId xmlns:a16="http://schemas.microsoft.com/office/drawing/2014/main" id="{00000000-0008-0000-0300-0000C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4" name="Oval 1127">
          <a:extLst>
            <a:ext uri="{FF2B5EF4-FFF2-40B4-BE49-F238E27FC236}">
              <a16:creationId xmlns:a16="http://schemas.microsoft.com/office/drawing/2014/main" id="{00000000-0008-0000-0300-0000C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5" name="Oval 1128">
          <a:extLst>
            <a:ext uri="{FF2B5EF4-FFF2-40B4-BE49-F238E27FC236}">
              <a16:creationId xmlns:a16="http://schemas.microsoft.com/office/drawing/2014/main" id="{00000000-0008-0000-0300-0000C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6" name="Oval 1129">
          <a:extLst>
            <a:ext uri="{FF2B5EF4-FFF2-40B4-BE49-F238E27FC236}">
              <a16:creationId xmlns:a16="http://schemas.microsoft.com/office/drawing/2014/main" id="{00000000-0008-0000-0300-0000C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7" name="Oval 1130">
          <a:extLst>
            <a:ext uri="{FF2B5EF4-FFF2-40B4-BE49-F238E27FC236}">
              <a16:creationId xmlns:a16="http://schemas.microsoft.com/office/drawing/2014/main" id="{00000000-0008-0000-0300-0000C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8" name="Oval 1131">
          <a:extLst>
            <a:ext uri="{FF2B5EF4-FFF2-40B4-BE49-F238E27FC236}">
              <a16:creationId xmlns:a16="http://schemas.microsoft.com/office/drawing/2014/main" id="{00000000-0008-0000-0300-0000C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9" name="Oval 1132">
          <a:extLst>
            <a:ext uri="{FF2B5EF4-FFF2-40B4-BE49-F238E27FC236}">
              <a16:creationId xmlns:a16="http://schemas.microsoft.com/office/drawing/2014/main" id="{00000000-0008-0000-0300-0000C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0" name="Oval 1133">
          <a:extLst>
            <a:ext uri="{FF2B5EF4-FFF2-40B4-BE49-F238E27FC236}">
              <a16:creationId xmlns:a16="http://schemas.microsoft.com/office/drawing/2014/main" id="{00000000-0008-0000-0300-0000C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1" name="Oval 1134">
          <a:extLst>
            <a:ext uri="{FF2B5EF4-FFF2-40B4-BE49-F238E27FC236}">
              <a16:creationId xmlns:a16="http://schemas.microsoft.com/office/drawing/2014/main" id="{00000000-0008-0000-0300-0000C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2" name="Oval 1135">
          <a:extLst>
            <a:ext uri="{FF2B5EF4-FFF2-40B4-BE49-F238E27FC236}">
              <a16:creationId xmlns:a16="http://schemas.microsoft.com/office/drawing/2014/main" id="{00000000-0008-0000-0300-0000C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3" name="Oval 1136">
          <a:extLst>
            <a:ext uri="{FF2B5EF4-FFF2-40B4-BE49-F238E27FC236}">
              <a16:creationId xmlns:a16="http://schemas.microsoft.com/office/drawing/2014/main" id="{00000000-0008-0000-0300-0000C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4" name="Oval 1137">
          <a:extLst>
            <a:ext uri="{FF2B5EF4-FFF2-40B4-BE49-F238E27FC236}">
              <a16:creationId xmlns:a16="http://schemas.microsoft.com/office/drawing/2014/main" id="{00000000-0008-0000-0300-0000D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5" name="Oval 1138">
          <a:extLst>
            <a:ext uri="{FF2B5EF4-FFF2-40B4-BE49-F238E27FC236}">
              <a16:creationId xmlns:a16="http://schemas.microsoft.com/office/drawing/2014/main" id="{00000000-0008-0000-0300-0000D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6" name="Oval 1139">
          <a:extLst>
            <a:ext uri="{FF2B5EF4-FFF2-40B4-BE49-F238E27FC236}">
              <a16:creationId xmlns:a16="http://schemas.microsoft.com/office/drawing/2014/main" id="{00000000-0008-0000-0300-0000D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7" name="Oval 1140">
          <a:extLst>
            <a:ext uri="{FF2B5EF4-FFF2-40B4-BE49-F238E27FC236}">
              <a16:creationId xmlns:a16="http://schemas.microsoft.com/office/drawing/2014/main" id="{00000000-0008-0000-0300-0000D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8" name="Oval 1141">
          <a:extLst>
            <a:ext uri="{FF2B5EF4-FFF2-40B4-BE49-F238E27FC236}">
              <a16:creationId xmlns:a16="http://schemas.microsoft.com/office/drawing/2014/main" id="{00000000-0008-0000-0300-0000D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9" name="Oval 1142">
          <a:extLst>
            <a:ext uri="{FF2B5EF4-FFF2-40B4-BE49-F238E27FC236}">
              <a16:creationId xmlns:a16="http://schemas.microsoft.com/office/drawing/2014/main" id="{00000000-0008-0000-0300-0000D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0" name="Oval 1143">
          <a:extLst>
            <a:ext uri="{FF2B5EF4-FFF2-40B4-BE49-F238E27FC236}">
              <a16:creationId xmlns:a16="http://schemas.microsoft.com/office/drawing/2014/main" id="{00000000-0008-0000-0300-0000D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1" name="Oval 1144">
          <a:extLst>
            <a:ext uri="{FF2B5EF4-FFF2-40B4-BE49-F238E27FC236}">
              <a16:creationId xmlns:a16="http://schemas.microsoft.com/office/drawing/2014/main" id="{00000000-0008-0000-0300-0000D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2" name="Oval 1145">
          <a:extLst>
            <a:ext uri="{FF2B5EF4-FFF2-40B4-BE49-F238E27FC236}">
              <a16:creationId xmlns:a16="http://schemas.microsoft.com/office/drawing/2014/main" id="{00000000-0008-0000-0300-0000D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3" name="Oval 1146">
          <a:extLst>
            <a:ext uri="{FF2B5EF4-FFF2-40B4-BE49-F238E27FC236}">
              <a16:creationId xmlns:a16="http://schemas.microsoft.com/office/drawing/2014/main" id="{00000000-0008-0000-0300-0000D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4" name="Oval 1147">
          <a:extLst>
            <a:ext uri="{FF2B5EF4-FFF2-40B4-BE49-F238E27FC236}">
              <a16:creationId xmlns:a16="http://schemas.microsoft.com/office/drawing/2014/main" id="{00000000-0008-0000-0300-0000D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5" name="Oval 1148">
          <a:extLst>
            <a:ext uri="{FF2B5EF4-FFF2-40B4-BE49-F238E27FC236}">
              <a16:creationId xmlns:a16="http://schemas.microsoft.com/office/drawing/2014/main" id="{00000000-0008-0000-0300-0000D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6" name="Oval 1149">
          <a:extLst>
            <a:ext uri="{FF2B5EF4-FFF2-40B4-BE49-F238E27FC236}">
              <a16:creationId xmlns:a16="http://schemas.microsoft.com/office/drawing/2014/main" id="{00000000-0008-0000-0300-0000D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7" name="Oval 1150">
          <a:extLst>
            <a:ext uri="{FF2B5EF4-FFF2-40B4-BE49-F238E27FC236}">
              <a16:creationId xmlns:a16="http://schemas.microsoft.com/office/drawing/2014/main" id="{00000000-0008-0000-0300-0000D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8" name="Oval 1151">
          <a:extLst>
            <a:ext uri="{FF2B5EF4-FFF2-40B4-BE49-F238E27FC236}">
              <a16:creationId xmlns:a16="http://schemas.microsoft.com/office/drawing/2014/main" id="{00000000-0008-0000-0300-0000D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9" name="Oval 1152">
          <a:extLst>
            <a:ext uri="{FF2B5EF4-FFF2-40B4-BE49-F238E27FC236}">
              <a16:creationId xmlns:a16="http://schemas.microsoft.com/office/drawing/2014/main" id="{00000000-0008-0000-0300-0000D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0" name="Oval 1153">
          <a:extLst>
            <a:ext uri="{FF2B5EF4-FFF2-40B4-BE49-F238E27FC236}">
              <a16:creationId xmlns:a16="http://schemas.microsoft.com/office/drawing/2014/main" id="{00000000-0008-0000-0300-0000E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1" name="Oval 1154">
          <a:extLst>
            <a:ext uri="{FF2B5EF4-FFF2-40B4-BE49-F238E27FC236}">
              <a16:creationId xmlns:a16="http://schemas.microsoft.com/office/drawing/2014/main" id="{00000000-0008-0000-0300-0000E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2" name="Oval 1155">
          <a:extLst>
            <a:ext uri="{FF2B5EF4-FFF2-40B4-BE49-F238E27FC236}">
              <a16:creationId xmlns:a16="http://schemas.microsoft.com/office/drawing/2014/main" id="{00000000-0008-0000-0300-0000E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3" name="Oval 1156">
          <a:extLst>
            <a:ext uri="{FF2B5EF4-FFF2-40B4-BE49-F238E27FC236}">
              <a16:creationId xmlns:a16="http://schemas.microsoft.com/office/drawing/2014/main" id="{00000000-0008-0000-0300-0000E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4" name="Oval 1157">
          <a:extLst>
            <a:ext uri="{FF2B5EF4-FFF2-40B4-BE49-F238E27FC236}">
              <a16:creationId xmlns:a16="http://schemas.microsoft.com/office/drawing/2014/main" id="{00000000-0008-0000-0300-0000E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5" name="Oval 1158">
          <a:extLst>
            <a:ext uri="{FF2B5EF4-FFF2-40B4-BE49-F238E27FC236}">
              <a16:creationId xmlns:a16="http://schemas.microsoft.com/office/drawing/2014/main" id="{00000000-0008-0000-0300-0000E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6" name="Oval 1159">
          <a:extLst>
            <a:ext uri="{FF2B5EF4-FFF2-40B4-BE49-F238E27FC236}">
              <a16:creationId xmlns:a16="http://schemas.microsoft.com/office/drawing/2014/main" id="{00000000-0008-0000-0300-0000E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7" name="Oval 1160">
          <a:extLst>
            <a:ext uri="{FF2B5EF4-FFF2-40B4-BE49-F238E27FC236}">
              <a16:creationId xmlns:a16="http://schemas.microsoft.com/office/drawing/2014/main" id="{00000000-0008-0000-0300-0000E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8" name="Oval 1161">
          <a:extLst>
            <a:ext uri="{FF2B5EF4-FFF2-40B4-BE49-F238E27FC236}">
              <a16:creationId xmlns:a16="http://schemas.microsoft.com/office/drawing/2014/main" id="{00000000-0008-0000-0300-0000E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9" name="Oval 1162">
          <a:extLst>
            <a:ext uri="{FF2B5EF4-FFF2-40B4-BE49-F238E27FC236}">
              <a16:creationId xmlns:a16="http://schemas.microsoft.com/office/drawing/2014/main" id="{00000000-0008-0000-0300-0000E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0" name="Oval 1163">
          <a:extLst>
            <a:ext uri="{FF2B5EF4-FFF2-40B4-BE49-F238E27FC236}">
              <a16:creationId xmlns:a16="http://schemas.microsoft.com/office/drawing/2014/main" id="{00000000-0008-0000-0300-0000E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1" name="Oval 1164">
          <a:extLst>
            <a:ext uri="{FF2B5EF4-FFF2-40B4-BE49-F238E27FC236}">
              <a16:creationId xmlns:a16="http://schemas.microsoft.com/office/drawing/2014/main" id="{00000000-0008-0000-0300-0000E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2" name="Oval 1165">
          <a:extLst>
            <a:ext uri="{FF2B5EF4-FFF2-40B4-BE49-F238E27FC236}">
              <a16:creationId xmlns:a16="http://schemas.microsoft.com/office/drawing/2014/main" id="{00000000-0008-0000-0300-0000E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3" name="Oval 1166">
          <a:extLst>
            <a:ext uri="{FF2B5EF4-FFF2-40B4-BE49-F238E27FC236}">
              <a16:creationId xmlns:a16="http://schemas.microsoft.com/office/drawing/2014/main" id="{00000000-0008-0000-0300-0000E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4" name="Oval 1167">
          <a:extLst>
            <a:ext uri="{FF2B5EF4-FFF2-40B4-BE49-F238E27FC236}">
              <a16:creationId xmlns:a16="http://schemas.microsoft.com/office/drawing/2014/main" id="{00000000-0008-0000-0300-0000E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5" name="Oval 1168">
          <a:extLst>
            <a:ext uri="{FF2B5EF4-FFF2-40B4-BE49-F238E27FC236}">
              <a16:creationId xmlns:a16="http://schemas.microsoft.com/office/drawing/2014/main" id="{00000000-0008-0000-0300-0000E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6" name="Oval 1169">
          <a:extLst>
            <a:ext uri="{FF2B5EF4-FFF2-40B4-BE49-F238E27FC236}">
              <a16:creationId xmlns:a16="http://schemas.microsoft.com/office/drawing/2014/main" id="{00000000-0008-0000-0300-0000F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7" name="Oval 1170">
          <a:extLst>
            <a:ext uri="{FF2B5EF4-FFF2-40B4-BE49-F238E27FC236}">
              <a16:creationId xmlns:a16="http://schemas.microsoft.com/office/drawing/2014/main" id="{00000000-0008-0000-0300-0000F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8" name="Oval 1171">
          <a:extLst>
            <a:ext uri="{FF2B5EF4-FFF2-40B4-BE49-F238E27FC236}">
              <a16:creationId xmlns:a16="http://schemas.microsoft.com/office/drawing/2014/main" id="{00000000-0008-0000-0300-0000F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9" name="Oval 1172">
          <a:extLst>
            <a:ext uri="{FF2B5EF4-FFF2-40B4-BE49-F238E27FC236}">
              <a16:creationId xmlns:a16="http://schemas.microsoft.com/office/drawing/2014/main" id="{00000000-0008-0000-0300-0000F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0" name="Oval 1173">
          <a:extLst>
            <a:ext uri="{FF2B5EF4-FFF2-40B4-BE49-F238E27FC236}">
              <a16:creationId xmlns:a16="http://schemas.microsoft.com/office/drawing/2014/main" id="{00000000-0008-0000-0300-0000F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1" name="Oval 1174">
          <a:extLst>
            <a:ext uri="{FF2B5EF4-FFF2-40B4-BE49-F238E27FC236}">
              <a16:creationId xmlns:a16="http://schemas.microsoft.com/office/drawing/2014/main" id="{00000000-0008-0000-0300-0000F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2" name="Oval 1175">
          <a:extLst>
            <a:ext uri="{FF2B5EF4-FFF2-40B4-BE49-F238E27FC236}">
              <a16:creationId xmlns:a16="http://schemas.microsoft.com/office/drawing/2014/main" id="{00000000-0008-0000-0300-0000F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3" name="Oval 1497">
          <a:extLst>
            <a:ext uri="{FF2B5EF4-FFF2-40B4-BE49-F238E27FC236}">
              <a16:creationId xmlns:a16="http://schemas.microsoft.com/office/drawing/2014/main" id="{00000000-0008-0000-0300-0000F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4" name="Oval 1498">
          <a:extLst>
            <a:ext uri="{FF2B5EF4-FFF2-40B4-BE49-F238E27FC236}">
              <a16:creationId xmlns:a16="http://schemas.microsoft.com/office/drawing/2014/main" id="{00000000-0008-0000-0300-0000F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5" name="Oval 1499">
          <a:extLst>
            <a:ext uri="{FF2B5EF4-FFF2-40B4-BE49-F238E27FC236}">
              <a16:creationId xmlns:a16="http://schemas.microsoft.com/office/drawing/2014/main" id="{00000000-0008-0000-0300-0000F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6" name="Oval 1500">
          <a:extLst>
            <a:ext uri="{FF2B5EF4-FFF2-40B4-BE49-F238E27FC236}">
              <a16:creationId xmlns:a16="http://schemas.microsoft.com/office/drawing/2014/main" id="{00000000-0008-0000-0300-0000F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7" name="Oval 1501">
          <a:extLst>
            <a:ext uri="{FF2B5EF4-FFF2-40B4-BE49-F238E27FC236}">
              <a16:creationId xmlns:a16="http://schemas.microsoft.com/office/drawing/2014/main" id="{00000000-0008-0000-0300-0000F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8" name="Oval 1502">
          <a:extLst>
            <a:ext uri="{FF2B5EF4-FFF2-40B4-BE49-F238E27FC236}">
              <a16:creationId xmlns:a16="http://schemas.microsoft.com/office/drawing/2014/main" id="{00000000-0008-0000-0300-0000F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9" name="Oval 1503">
          <a:extLst>
            <a:ext uri="{FF2B5EF4-FFF2-40B4-BE49-F238E27FC236}">
              <a16:creationId xmlns:a16="http://schemas.microsoft.com/office/drawing/2014/main" id="{00000000-0008-0000-0300-0000F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0" name="Oval 1504">
          <a:extLst>
            <a:ext uri="{FF2B5EF4-FFF2-40B4-BE49-F238E27FC236}">
              <a16:creationId xmlns:a16="http://schemas.microsoft.com/office/drawing/2014/main" id="{00000000-0008-0000-0300-0000F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1" name="Oval 1505">
          <a:extLst>
            <a:ext uri="{FF2B5EF4-FFF2-40B4-BE49-F238E27FC236}">
              <a16:creationId xmlns:a16="http://schemas.microsoft.com/office/drawing/2014/main" id="{00000000-0008-0000-0300-0000F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2" name="Oval 1506">
          <a:extLst>
            <a:ext uri="{FF2B5EF4-FFF2-40B4-BE49-F238E27FC236}">
              <a16:creationId xmlns:a16="http://schemas.microsoft.com/office/drawing/2014/main" id="{00000000-0008-0000-0300-00000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3" name="Oval 1507">
          <a:extLst>
            <a:ext uri="{FF2B5EF4-FFF2-40B4-BE49-F238E27FC236}">
              <a16:creationId xmlns:a16="http://schemas.microsoft.com/office/drawing/2014/main" id="{00000000-0008-0000-0300-00000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4" name="Oval 1508">
          <a:extLst>
            <a:ext uri="{FF2B5EF4-FFF2-40B4-BE49-F238E27FC236}">
              <a16:creationId xmlns:a16="http://schemas.microsoft.com/office/drawing/2014/main" id="{00000000-0008-0000-0300-00000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5" name="Oval 1509">
          <a:extLst>
            <a:ext uri="{FF2B5EF4-FFF2-40B4-BE49-F238E27FC236}">
              <a16:creationId xmlns:a16="http://schemas.microsoft.com/office/drawing/2014/main" id="{00000000-0008-0000-0300-00000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6" name="Oval 1510">
          <a:extLst>
            <a:ext uri="{FF2B5EF4-FFF2-40B4-BE49-F238E27FC236}">
              <a16:creationId xmlns:a16="http://schemas.microsoft.com/office/drawing/2014/main" id="{00000000-0008-0000-0300-00000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7" name="Oval 1511">
          <a:extLst>
            <a:ext uri="{FF2B5EF4-FFF2-40B4-BE49-F238E27FC236}">
              <a16:creationId xmlns:a16="http://schemas.microsoft.com/office/drawing/2014/main" id="{00000000-0008-0000-0300-00000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8" name="Oval 1512">
          <a:extLst>
            <a:ext uri="{FF2B5EF4-FFF2-40B4-BE49-F238E27FC236}">
              <a16:creationId xmlns:a16="http://schemas.microsoft.com/office/drawing/2014/main" id="{00000000-0008-0000-0300-00000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9" name="Oval 1513">
          <a:extLst>
            <a:ext uri="{FF2B5EF4-FFF2-40B4-BE49-F238E27FC236}">
              <a16:creationId xmlns:a16="http://schemas.microsoft.com/office/drawing/2014/main" id="{00000000-0008-0000-0300-00000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0" name="Oval 1514">
          <a:extLst>
            <a:ext uri="{FF2B5EF4-FFF2-40B4-BE49-F238E27FC236}">
              <a16:creationId xmlns:a16="http://schemas.microsoft.com/office/drawing/2014/main" id="{00000000-0008-0000-0300-00000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1" name="Oval 1515">
          <a:extLst>
            <a:ext uri="{FF2B5EF4-FFF2-40B4-BE49-F238E27FC236}">
              <a16:creationId xmlns:a16="http://schemas.microsoft.com/office/drawing/2014/main" id="{00000000-0008-0000-0300-00000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2" name="Oval 1516">
          <a:extLst>
            <a:ext uri="{FF2B5EF4-FFF2-40B4-BE49-F238E27FC236}">
              <a16:creationId xmlns:a16="http://schemas.microsoft.com/office/drawing/2014/main" id="{00000000-0008-0000-0300-00000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3" name="Oval 1517">
          <a:extLst>
            <a:ext uri="{FF2B5EF4-FFF2-40B4-BE49-F238E27FC236}">
              <a16:creationId xmlns:a16="http://schemas.microsoft.com/office/drawing/2014/main" id="{00000000-0008-0000-0300-00000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4" name="Oval 1518">
          <a:extLst>
            <a:ext uri="{FF2B5EF4-FFF2-40B4-BE49-F238E27FC236}">
              <a16:creationId xmlns:a16="http://schemas.microsoft.com/office/drawing/2014/main" id="{00000000-0008-0000-0300-00000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5" name="Oval 1519">
          <a:extLst>
            <a:ext uri="{FF2B5EF4-FFF2-40B4-BE49-F238E27FC236}">
              <a16:creationId xmlns:a16="http://schemas.microsoft.com/office/drawing/2014/main" id="{00000000-0008-0000-0300-00000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6" name="Oval 1520">
          <a:extLst>
            <a:ext uri="{FF2B5EF4-FFF2-40B4-BE49-F238E27FC236}">
              <a16:creationId xmlns:a16="http://schemas.microsoft.com/office/drawing/2014/main" id="{00000000-0008-0000-0300-00000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7" name="Oval 1521">
          <a:extLst>
            <a:ext uri="{FF2B5EF4-FFF2-40B4-BE49-F238E27FC236}">
              <a16:creationId xmlns:a16="http://schemas.microsoft.com/office/drawing/2014/main" id="{00000000-0008-0000-0300-00000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8" name="Oval 1522">
          <a:extLst>
            <a:ext uri="{FF2B5EF4-FFF2-40B4-BE49-F238E27FC236}">
              <a16:creationId xmlns:a16="http://schemas.microsoft.com/office/drawing/2014/main" id="{00000000-0008-0000-0300-00001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9" name="Oval 1523">
          <a:extLst>
            <a:ext uri="{FF2B5EF4-FFF2-40B4-BE49-F238E27FC236}">
              <a16:creationId xmlns:a16="http://schemas.microsoft.com/office/drawing/2014/main" id="{00000000-0008-0000-0300-00001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0" name="Oval 1524">
          <a:extLst>
            <a:ext uri="{FF2B5EF4-FFF2-40B4-BE49-F238E27FC236}">
              <a16:creationId xmlns:a16="http://schemas.microsoft.com/office/drawing/2014/main" id="{00000000-0008-0000-0300-00001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1" name="Oval 1525">
          <a:extLst>
            <a:ext uri="{FF2B5EF4-FFF2-40B4-BE49-F238E27FC236}">
              <a16:creationId xmlns:a16="http://schemas.microsoft.com/office/drawing/2014/main" id="{00000000-0008-0000-0300-00001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2" name="Oval 1526">
          <a:extLst>
            <a:ext uri="{FF2B5EF4-FFF2-40B4-BE49-F238E27FC236}">
              <a16:creationId xmlns:a16="http://schemas.microsoft.com/office/drawing/2014/main" id="{00000000-0008-0000-0300-00001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3" name="Oval 1527">
          <a:extLst>
            <a:ext uri="{FF2B5EF4-FFF2-40B4-BE49-F238E27FC236}">
              <a16:creationId xmlns:a16="http://schemas.microsoft.com/office/drawing/2014/main" id="{00000000-0008-0000-0300-00001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4" name="Oval 1528">
          <a:extLst>
            <a:ext uri="{FF2B5EF4-FFF2-40B4-BE49-F238E27FC236}">
              <a16:creationId xmlns:a16="http://schemas.microsoft.com/office/drawing/2014/main" id="{00000000-0008-0000-0300-00001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5" name="Oval 1529">
          <a:extLst>
            <a:ext uri="{FF2B5EF4-FFF2-40B4-BE49-F238E27FC236}">
              <a16:creationId xmlns:a16="http://schemas.microsoft.com/office/drawing/2014/main" id="{00000000-0008-0000-0300-00001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6" name="Oval 1530">
          <a:extLst>
            <a:ext uri="{FF2B5EF4-FFF2-40B4-BE49-F238E27FC236}">
              <a16:creationId xmlns:a16="http://schemas.microsoft.com/office/drawing/2014/main" id="{00000000-0008-0000-0300-00001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7" name="Oval 1531">
          <a:extLst>
            <a:ext uri="{FF2B5EF4-FFF2-40B4-BE49-F238E27FC236}">
              <a16:creationId xmlns:a16="http://schemas.microsoft.com/office/drawing/2014/main" id="{00000000-0008-0000-0300-00001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8" name="Oval 1532">
          <a:extLst>
            <a:ext uri="{FF2B5EF4-FFF2-40B4-BE49-F238E27FC236}">
              <a16:creationId xmlns:a16="http://schemas.microsoft.com/office/drawing/2014/main" id="{00000000-0008-0000-0300-00001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9" name="Oval 1533">
          <a:extLst>
            <a:ext uri="{FF2B5EF4-FFF2-40B4-BE49-F238E27FC236}">
              <a16:creationId xmlns:a16="http://schemas.microsoft.com/office/drawing/2014/main" id="{00000000-0008-0000-0300-00001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0" name="Oval 1534">
          <a:extLst>
            <a:ext uri="{FF2B5EF4-FFF2-40B4-BE49-F238E27FC236}">
              <a16:creationId xmlns:a16="http://schemas.microsoft.com/office/drawing/2014/main" id="{00000000-0008-0000-0300-00001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1" name="Oval 1535">
          <a:extLst>
            <a:ext uri="{FF2B5EF4-FFF2-40B4-BE49-F238E27FC236}">
              <a16:creationId xmlns:a16="http://schemas.microsoft.com/office/drawing/2014/main" id="{00000000-0008-0000-0300-00001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2" name="Oval 1536">
          <a:extLst>
            <a:ext uri="{FF2B5EF4-FFF2-40B4-BE49-F238E27FC236}">
              <a16:creationId xmlns:a16="http://schemas.microsoft.com/office/drawing/2014/main" id="{00000000-0008-0000-0300-00001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3" name="Oval 1537">
          <a:extLst>
            <a:ext uri="{FF2B5EF4-FFF2-40B4-BE49-F238E27FC236}">
              <a16:creationId xmlns:a16="http://schemas.microsoft.com/office/drawing/2014/main" id="{00000000-0008-0000-0300-00001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4" name="Oval 1538">
          <a:extLst>
            <a:ext uri="{FF2B5EF4-FFF2-40B4-BE49-F238E27FC236}">
              <a16:creationId xmlns:a16="http://schemas.microsoft.com/office/drawing/2014/main" id="{00000000-0008-0000-0300-00002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5" name="Oval 1539">
          <a:extLst>
            <a:ext uri="{FF2B5EF4-FFF2-40B4-BE49-F238E27FC236}">
              <a16:creationId xmlns:a16="http://schemas.microsoft.com/office/drawing/2014/main" id="{00000000-0008-0000-0300-00002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6" name="Oval 1540">
          <a:extLst>
            <a:ext uri="{FF2B5EF4-FFF2-40B4-BE49-F238E27FC236}">
              <a16:creationId xmlns:a16="http://schemas.microsoft.com/office/drawing/2014/main" id="{00000000-0008-0000-0300-00002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7" name="Oval 1541">
          <a:extLst>
            <a:ext uri="{FF2B5EF4-FFF2-40B4-BE49-F238E27FC236}">
              <a16:creationId xmlns:a16="http://schemas.microsoft.com/office/drawing/2014/main" id="{00000000-0008-0000-0300-00002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8" name="Oval 1542">
          <a:extLst>
            <a:ext uri="{FF2B5EF4-FFF2-40B4-BE49-F238E27FC236}">
              <a16:creationId xmlns:a16="http://schemas.microsoft.com/office/drawing/2014/main" id="{00000000-0008-0000-0300-00002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9" name="Oval 1543">
          <a:extLst>
            <a:ext uri="{FF2B5EF4-FFF2-40B4-BE49-F238E27FC236}">
              <a16:creationId xmlns:a16="http://schemas.microsoft.com/office/drawing/2014/main" id="{00000000-0008-0000-0300-00002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0" name="Oval 1544">
          <a:extLst>
            <a:ext uri="{FF2B5EF4-FFF2-40B4-BE49-F238E27FC236}">
              <a16:creationId xmlns:a16="http://schemas.microsoft.com/office/drawing/2014/main" id="{00000000-0008-0000-0300-00002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1" name="Oval 1545">
          <a:extLst>
            <a:ext uri="{FF2B5EF4-FFF2-40B4-BE49-F238E27FC236}">
              <a16:creationId xmlns:a16="http://schemas.microsoft.com/office/drawing/2014/main" id="{00000000-0008-0000-0300-00002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2" name="Oval 1546">
          <a:extLst>
            <a:ext uri="{FF2B5EF4-FFF2-40B4-BE49-F238E27FC236}">
              <a16:creationId xmlns:a16="http://schemas.microsoft.com/office/drawing/2014/main" id="{00000000-0008-0000-0300-00002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3" name="Oval 1547">
          <a:extLst>
            <a:ext uri="{FF2B5EF4-FFF2-40B4-BE49-F238E27FC236}">
              <a16:creationId xmlns:a16="http://schemas.microsoft.com/office/drawing/2014/main" id="{00000000-0008-0000-0300-00002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4" name="Oval 1548">
          <a:extLst>
            <a:ext uri="{FF2B5EF4-FFF2-40B4-BE49-F238E27FC236}">
              <a16:creationId xmlns:a16="http://schemas.microsoft.com/office/drawing/2014/main" id="{00000000-0008-0000-0300-00002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5" name="Oval 1549">
          <a:extLst>
            <a:ext uri="{FF2B5EF4-FFF2-40B4-BE49-F238E27FC236}">
              <a16:creationId xmlns:a16="http://schemas.microsoft.com/office/drawing/2014/main" id="{00000000-0008-0000-0300-00002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6" name="Oval 1550">
          <a:extLst>
            <a:ext uri="{FF2B5EF4-FFF2-40B4-BE49-F238E27FC236}">
              <a16:creationId xmlns:a16="http://schemas.microsoft.com/office/drawing/2014/main" id="{00000000-0008-0000-0300-00002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7" name="Oval 1551">
          <a:extLst>
            <a:ext uri="{FF2B5EF4-FFF2-40B4-BE49-F238E27FC236}">
              <a16:creationId xmlns:a16="http://schemas.microsoft.com/office/drawing/2014/main" id="{00000000-0008-0000-0300-00002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8" name="Oval 1552">
          <a:extLst>
            <a:ext uri="{FF2B5EF4-FFF2-40B4-BE49-F238E27FC236}">
              <a16:creationId xmlns:a16="http://schemas.microsoft.com/office/drawing/2014/main" id="{00000000-0008-0000-0300-00002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9" name="Oval 1553">
          <a:extLst>
            <a:ext uri="{FF2B5EF4-FFF2-40B4-BE49-F238E27FC236}">
              <a16:creationId xmlns:a16="http://schemas.microsoft.com/office/drawing/2014/main" id="{00000000-0008-0000-0300-00002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0" name="Oval 1554">
          <a:extLst>
            <a:ext uri="{FF2B5EF4-FFF2-40B4-BE49-F238E27FC236}">
              <a16:creationId xmlns:a16="http://schemas.microsoft.com/office/drawing/2014/main" id="{00000000-0008-0000-0300-00003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1" name="Oval 1555">
          <a:extLst>
            <a:ext uri="{FF2B5EF4-FFF2-40B4-BE49-F238E27FC236}">
              <a16:creationId xmlns:a16="http://schemas.microsoft.com/office/drawing/2014/main" id="{00000000-0008-0000-0300-00003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2" name="Oval 1556">
          <a:extLst>
            <a:ext uri="{FF2B5EF4-FFF2-40B4-BE49-F238E27FC236}">
              <a16:creationId xmlns:a16="http://schemas.microsoft.com/office/drawing/2014/main" id="{00000000-0008-0000-0300-00003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3" name="Oval 1557">
          <a:extLst>
            <a:ext uri="{FF2B5EF4-FFF2-40B4-BE49-F238E27FC236}">
              <a16:creationId xmlns:a16="http://schemas.microsoft.com/office/drawing/2014/main" id="{00000000-0008-0000-0300-00003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4" name="Oval 1558">
          <a:extLst>
            <a:ext uri="{FF2B5EF4-FFF2-40B4-BE49-F238E27FC236}">
              <a16:creationId xmlns:a16="http://schemas.microsoft.com/office/drawing/2014/main" id="{00000000-0008-0000-0300-00003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5" name="Oval 1559">
          <a:extLst>
            <a:ext uri="{FF2B5EF4-FFF2-40B4-BE49-F238E27FC236}">
              <a16:creationId xmlns:a16="http://schemas.microsoft.com/office/drawing/2014/main" id="{00000000-0008-0000-0300-00003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6" name="Oval 1560">
          <a:extLst>
            <a:ext uri="{FF2B5EF4-FFF2-40B4-BE49-F238E27FC236}">
              <a16:creationId xmlns:a16="http://schemas.microsoft.com/office/drawing/2014/main" id="{00000000-0008-0000-0300-00003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7" name="Oval 1561">
          <a:extLst>
            <a:ext uri="{FF2B5EF4-FFF2-40B4-BE49-F238E27FC236}">
              <a16:creationId xmlns:a16="http://schemas.microsoft.com/office/drawing/2014/main" id="{00000000-0008-0000-0300-00003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8" name="Oval 1562">
          <a:extLst>
            <a:ext uri="{FF2B5EF4-FFF2-40B4-BE49-F238E27FC236}">
              <a16:creationId xmlns:a16="http://schemas.microsoft.com/office/drawing/2014/main" id="{00000000-0008-0000-0300-00003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9" name="Oval 1563">
          <a:extLst>
            <a:ext uri="{FF2B5EF4-FFF2-40B4-BE49-F238E27FC236}">
              <a16:creationId xmlns:a16="http://schemas.microsoft.com/office/drawing/2014/main" id="{00000000-0008-0000-0300-00003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0" name="Oval 1564">
          <a:extLst>
            <a:ext uri="{FF2B5EF4-FFF2-40B4-BE49-F238E27FC236}">
              <a16:creationId xmlns:a16="http://schemas.microsoft.com/office/drawing/2014/main" id="{00000000-0008-0000-0300-00003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1" name="Oval 1565">
          <a:extLst>
            <a:ext uri="{FF2B5EF4-FFF2-40B4-BE49-F238E27FC236}">
              <a16:creationId xmlns:a16="http://schemas.microsoft.com/office/drawing/2014/main" id="{00000000-0008-0000-0300-00003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2" name="Oval 1566">
          <a:extLst>
            <a:ext uri="{FF2B5EF4-FFF2-40B4-BE49-F238E27FC236}">
              <a16:creationId xmlns:a16="http://schemas.microsoft.com/office/drawing/2014/main" id="{00000000-0008-0000-0300-00003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3" name="Oval 1567">
          <a:extLst>
            <a:ext uri="{FF2B5EF4-FFF2-40B4-BE49-F238E27FC236}">
              <a16:creationId xmlns:a16="http://schemas.microsoft.com/office/drawing/2014/main" id="{00000000-0008-0000-0300-00003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4" name="Oval 1568">
          <a:extLst>
            <a:ext uri="{FF2B5EF4-FFF2-40B4-BE49-F238E27FC236}">
              <a16:creationId xmlns:a16="http://schemas.microsoft.com/office/drawing/2014/main" id="{00000000-0008-0000-0300-00003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5" name="Oval 1569">
          <a:extLst>
            <a:ext uri="{FF2B5EF4-FFF2-40B4-BE49-F238E27FC236}">
              <a16:creationId xmlns:a16="http://schemas.microsoft.com/office/drawing/2014/main" id="{00000000-0008-0000-0300-00003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6" name="Oval 1570">
          <a:extLst>
            <a:ext uri="{FF2B5EF4-FFF2-40B4-BE49-F238E27FC236}">
              <a16:creationId xmlns:a16="http://schemas.microsoft.com/office/drawing/2014/main" id="{00000000-0008-0000-0300-00004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7" name="Oval 1571">
          <a:extLst>
            <a:ext uri="{FF2B5EF4-FFF2-40B4-BE49-F238E27FC236}">
              <a16:creationId xmlns:a16="http://schemas.microsoft.com/office/drawing/2014/main" id="{00000000-0008-0000-0300-00004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8" name="Oval 1572">
          <a:extLst>
            <a:ext uri="{FF2B5EF4-FFF2-40B4-BE49-F238E27FC236}">
              <a16:creationId xmlns:a16="http://schemas.microsoft.com/office/drawing/2014/main" id="{00000000-0008-0000-0300-00004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9" name="Oval 1573">
          <a:extLst>
            <a:ext uri="{FF2B5EF4-FFF2-40B4-BE49-F238E27FC236}">
              <a16:creationId xmlns:a16="http://schemas.microsoft.com/office/drawing/2014/main" id="{00000000-0008-0000-0300-00004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0" name="Oval 1574">
          <a:extLst>
            <a:ext uri="{FF2B5EF4-FFF2-40B4-BE49-F238E27FC236}">
              <a16:creationId xmlns:a16="http://schemas.microsoft.com/office/drawing/2014/main" id="{00000000-0008-0000-0300-00004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1" name="Oval 1575">
          <a:extLst>
            <a:ext uri="{FF2B5EF4-FFF2-40B4-BE49-F238E27FC236}">
              <a16:creationId xmlns:a16="http://schemas.microsoft.com/office/drawing/2014/main" id="{00000000-0008-0000-0300-00004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2" name="Oval 1576">
          <a:extLst>
            <a:ext uri="{FF2B5EF4-FFF2-40B4-BE49-F238E27FC236}">
              <a16:creationId xmlns:a16="http://schemas.microsoft.com/office/drawing/2014/main" id="{00000000-0008-0000-0300-00004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3" name="Oval 1577">
          <a:extLst>
            <a:ext uri="{FF2B5EF4-FFF2-40B4-BE49-F238E27FC236}">
              <a16:creationId xmlns:a16="http://schemas.microsoft.com/office/drawing/2014/main" id="{00000000-0008-0000-0300-00004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4" name="Oval 1578">
          <a:extLst>
            <a:ext uri="{FF2B5EF4-FFF2-40B4-BE49-F238E27FC236}">
              <a16:creationId xmlns:a16="http://schemas.microsoft.com/office/drawing/2014/main" id="{00000000-0008-0000-0300-00004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5" name="Oval 1579">
          <a:extLst>
            <a:ext uri="{FF2B5EF4-FFF2-40B4-BE49-F238E27FC236}">
              <a16:creationId xmlns:a16="http://schemas.microsoft.com/office/drawing/2014/main" id="{00000000-0008-0000-0300-00004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6" name="Oval 1580">
          <a:extLst>
            <a:ext uri="{FF2B5EF4-FFF2-40B4-BE49-F238E27FC236}">
              <a16:creationId xmlns:a16="http://schemas.microsoft.com/office/drawing/2014/main" id="{00000000-0008-0000-0300-00004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7" name="Oval 1581">
          <a:extLst>
            <a:ext uri="{FF2B5EF4-FFF2-40B4-BE49-F238E27FC236}">
              <a16:creationId xmlns:a16="http://schemas.microsoft.com/office/drawing/2014/main" id="{00000000-0008-0000-0300-00004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8" name="Oval 1582">
          <a:extLst>
            <a:ext uri="{FF2B5EF4-FFF2-40B4-BE49-F238E27FC236}">
              <a16:creationId xmlns:a16="http://schemas.microsoft.com/office/drawing/2014/main" id="{00000000-0008-0000-0300-00004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9" name="Oval 1583">
          <a:extLst>
            <a:ext uri="{FF2B5EF4-FFF2-40B4-BE49-F238E27FC236}">
              <a16:creationId xmlns:a16="http://schemas.microsoft.com/office/drawing/2014/main" id="{00000000-0008-0000-0300-00004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0" name="Oval 1584">
          <a:extLst>
            <a:ext uri="{FF2B5EF4-FFF2-40B4-BE49-F238E27FC236}">
              <a16:creationId xmlns:a16="http://schemas.microsoft.com/office/drawing/2014/main" id="{00000000-0008-0000-0300-00004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1" name="Oval 1585">
          <a:extLst>
            <a:ext uri="{FF2B5EF4-FFF2-40B4-BE49-F238E27FC236}">
              <a16:creationId xmlns:a16="http://schemas.microsoft.com/office/drawing/2014/main" id="{00000000-0008-0000-0300-00004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2" name="Oval 1586">
          <a:extLst>
            <a:ext uri="{FF2B5EF4-FFF2-40B4-BE49-F238E27FC236}">
              <a16:creationId xmlns:a16="http://schemas.microsoft.com/office/drawing/2014/main" id="{00000000-0008-0000-0300-00005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3" name="Oval 1587">
          <a:extLst>
            <a:ext uri="{FF2B5EF4-FFF2-40B4-BE49-F238E27FC236}">
              <a16:creationId xmlns:a16="http://schemas.microsoft.com/office/drawing/2014/main" id="{00000000-0008-0000-0300-00005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4" name="Oval 1588">
          <a:extLst>
            <a:ext uri="{FF2B5EF4-FFF2-40B4-BE49-F238E27FC236}">
              <a16:creationId xmlns:a16="http://schemas.microsoft.com/office/drawing/2014/main" id="{00000000-0008-0000-0300-00005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5" name="Oval 1589">
          <a:extLst>
            <a:ext uri="{FF2B5EF4-FFF2-40B4-BE49-F238E27FC236}">
              <a16:creationId xmlns:a16="http://schemas.microsoft.com/office/drawing/2014/main" id="{00000000-0008-0000-0300-00005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6" name="Oval 1590">
          <a:extLst>
            <a:ext uri="{FF2B5EF4-FFF2-40B4-BE49-F238E27FC236}">
              <a16:creationId xmlns:a16="http://schemas.microsoft.com/office/drawing/2014/main" id="{00000000-0008-0000-0300-00005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7" name="Oval 1591">
          <a:extLst>
            <a:ext uri="{FF2B5EF4-FFF2-40B4-BE49-F238E27FC236}">
              <a16:creationId xmlns:a16="http://schemas.microsoft.com/office/drawing/2014/main" id="{00000000-0008-0000-0300-00005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8" name="Oval 1592">
          <a:extLst>
            <a:ext uri="{FF2B5EF4-FFF2-40B4-BE49-F238E27FC236}">
              <a16:creationId xmlns:a16="http://schemas.microsoft.com/office/drawing/2014/main" id="{00000000-0008-0000-0300-00005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9" name="Oval 1593">
          <a:extLst>
            <a:ext uri="{FF2B5EF4-FFF2-40B4-BE49-F238E27FC236}">
              <a16:creationId xmlns:a16="http://schemas.microsoft.com/office/drawing/2014/main" id="{00000000-0008-0000-0300-00005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0" name="Oval 1594">
          <a:extLst>
            <a:ext uri="{FF2B5EF4-FFF2-40B4-BE49-F238E27FC236}">
              <a16:creationId xmlns:a16="http://schemas.microsoft.com/office/drawing/2014/main" id="{00000000-0008-0000-0300-00005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1" name="Oval 1595">
          <a:extLst>
            <a:ext uri="{FF2B5EF4-FFF2-40B4-BE49-F238E27FC236}">
              <a16:creationId xmlns:a16="http://schemas.microsoft.com/office/drawing/2014/main" id="{00000000-0008-0000-0300-00005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2" name="Oval 1596">
          <a:extLst>
            <a:ext uri="{FF2B5EF4-FFF2-40B4-BE49-F238E27FC236}">
              <a16:creationId xmlns:a16="http://schemas.microsoft.com/office/drawing/2014/main" id="{00000000-0008-0000-0300-00005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3" name="Oval 1597">
          <a:extLst>
            <a:ext uri="{FF2B5EF4-FFF2-40B4-BE49-F238E27FC236}">
              <a16:creationId xmlns:a16="http://schemas.microsoft.com/office/drawing/2014/main" id="{00000000-0008-0000-0300-00005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4" name="Oval 1598">
          <a:extLst>
            <a:ext uri="{FF2B5EF4-FFF2-40B4-BE49-F238E27FC236}">
              <a16:creationId xmlns:a16="http://schemas.microsoft.com/office/drawing/2014/main" id="{00000000-0008-0000-0300-00005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5" name="Oval 1599">
          <a:extLst>
            <a:ext uri="{FF2B5EF4-FFF2-40B4-BE49-F238E27FC236}">
              <a16:creationId xmlns:a16="http://schemas.microsoft.com/office/drawing/2014/main" id="{00000000-0008-0000-0300-00005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6" name="Oval 1600">
          <a:extLst>
            <a:ext uri="{FF2B5EF4-FFF2-40B4-BE49-F238E27FC236}">
              <a16:creationId xmlns:a16="http://schemas.microsoft.com/office/drawing/2014/main" id="{00000000-0008-0000-0300-00005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7" name="Oval 1601">
          <a:extLst>
            <a:ext uri="{FF2B5EF4-FFF2-40B4-BE49-F238E27FC236}">
              <a16:creationId xmlns:a16="http://schemas.microsoft.com/office/drawing/2014/main" id="{00000000-0008-0000-0300-00005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8" name="Oval 1602">
          <a:extLst>
            <a:ext uri="{FF2B5EF4-FFF2-40B4-BE49-F238E27FC236}">
              <a16:creationId xmlns:a16="http://schemas.microsoft.com/office/drawing/2014/main" id="{00000000-0008-0000-0300-00006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9" name="Oval 1603">
          <a:extLst>
            <a:ext uri="{FF2B5EF4-FFF2-40B4-BE49-F238E27FC236}">
              <a16:creationId xmlns:a16="http://schemas.microsoft.com/office/drawing/2014/main" id="{00000000-0008-0000-0300-00006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0" name="Oval 1604">
          <a:extLst>
            <a:ext uri="{FF2B5EF4-FFF2-40B4-BE49-F238E27FC236}">
              <a16:creationId xmlns:a16="http://schemas.microsoft.com/office/drawing/2014/main" id="{00000000-0008-0000-0300-00006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1" name="Oval 1605">
          <a:extLst>
            <a:ext uri="{FF2B5EF4-FFF2-40B4-BE49-F238E27FC236}">
              <a16:creationId xmlns:a16="http://schemas.microsoft.com/office/drawing/2014/main" id="{00000000-0008-0000-0300-00006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2" name="Oval 1606">
          <a:extLst>
            <a:ext uri="{FF2B5EF4-FFF2-40B4-BE49-F238E27FC236}">
              <a16:creationId xmlns:a16="http://schemas.microsoft.com/office/drawing/2014/main" id="{00000000-0008-0000-0300-00006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3" name="Oval 1607">
          <a:extLst>
            <a:ext uri="{FF2B5EF4-FFF2-40B4-BE49-F238E27FC236}">
              <a16:creationId xmlns:a16="http://schemas.microsoft.com/office/drawing/2014/main" id="{00000000-0008-0000-0300-00006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4" name="Oval 1608">
          <a:extLst>
            <a:ext uri="{FF2B5EF4-FFF2-40B4-BE49-F238E27FC236}">
              <a16:creationId xmlns:a16="http://schemas.microsoft.com/office/drawing/2014/main" id="{00000000-0008-0000-0300-00006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5" name="Oval 1609">
          <a:extLst>
            <a:ext uri="{FF2B5EF4-FFF2-40B4-BE49-F238E27FC236}">
              <a16:creationId xmlns:a16="http://schemas.microsoft.com/office/drawing/2014/main" id="{00000000-0008-0000-0300-00006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6" name="Oval 1610">
          <a:extLst>
            <a:ext uri="{FF2B5EF4-FFF2-40B4-BE49-F238E27FC236}">
              <a16:creationId xmlns:a16="http://schemas.microsoft.com/office/drawing/2014/main" id="{00000000-0008-0000-0300-00006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7" name="Oval 1611">
          <a:extLst>
            <a:ext uri="{FF2B5EF4-FFF2-40B4-BE49-F238E27FC236}">
              <a16:creationId xmlns:a16="http://schemas.microsoft.com/office/drawing/2014/main" id="{00000000-0008-0000-0300-00006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8" name="Oval 1612">
          <a:extLst>
            <a:ext uri="{FF2B5EF4-FFF2-40B4-BE49-F238E27FC236}">
              <a16:creationId xmlns:a16="http://schemas.microsoft.com/office/drawing/2014/main" id="{00000000-0008-0000-0300-00006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9" name="Oval 1613">
          <a:extLst>
            <a:ext uri="{FF2B5EF4-FFF2-40B4-BE49-F238E27FC236}">
              <a16:creationId xmlns:a16="http://schemas.microsoft.com/office/drawing/2014/main" id="{00000000-0008-0000-0300-00006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0" name="Oval 1614">
          <a:extLst>
            <a:ext uri="{FF2B5EF4-FFF2-40B4-BE49-F238E27FC236}">
              <a16:creationId xmlns:a16="http://schemas.microsoft.com/office/drawing/2014/main" id="{00000000-0008-0000-0300-00006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1" name="Oval 1615">
          <a:extLst>
            <a:ext uri="{FF2B5EF4-FFF2-40B4-BE49-F238E27FC236}">
              <a16:creationId xmlns:a16="http://schemas.microsoft.com/office/drawing/2014/main" id="{00000000-0008-0000-0300-00006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2" name="Oval 1616">
          <a:extLst>
            <a:ext uri="{FF2B5EF4-FFF2-40B4-BE49-F238E27FC236}">
              <a16:creationId xmlns:a16="http://schemas.microsoft.com/office/drawing/2014/main" id="{00000000-0008-0000-0300-00006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3" name="Oval 1617">
          <a:extLst>
            <a:ext uri="{FF2B5EF4-FFF2-40B4-BE49-F238E27FC236}">
              <a16:creationId xmlns:a16="http://schemas.microsoft.com/office/drawing/2014/main" id="{00000000-0008-0000-0300-00006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4" name="Oval 1618">
          <a:extLst>
            <a:ext uri="{FF2B5EF4-FFF2-40B4-BE49-F238E27FC236}">
              <a16:creationId xmlns:a16="http://schemas.microsoft.com/office/drawing/2014/main" id="{00000000-0008-0000-0300-00007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5" name="Oval 1619">
          <a:extLst>
            <a:ext uri="{FF2B5EF4-FFF2-40B4-BE49-F238E27FC236}">
              <a16:creationId xmlns:a16="http://schemas.microsoft.com/office/drawing/2014/main" id="{00000000-0008-0000-0300-00007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6" name="Oval 1620">
          <a:extLst>
            <a:ext uri="{FF2B5EF4-FFF2-40B4-BE49-F238E27FC236}">
              <a16:creationId xmlns:a16="http://schemas.microsoft.com/office/drawing/2014/main" id="{00000000-0008-0000-0300-00007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7" name="Oval 1621">
          <a:extLst>
            <a:ext uri="{FF2B5EF4-FFF2-40B4-BE49-F238E27FC236}">
              <a16:creationId xmlns:a16="http://schemas.microsoft.com/office/drawing/2014/main" id="{00000000-0008-0000-0300-00007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8" name="Oval 1622">
          <a:extLst>
            <a:ext uri="{FF2B5EF4-FFF2-40B4-BE49-F238E27FC236}">
              <a16:creationId xmlns:a16="http://schemas.microsoft.com/office/drawing/2014/main" id="{00000000-0008-0000-0300-00007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9" name="Oval 1623">
          <a:extLst>
            <a:ext uri="{FF2B5EF4-FFF2-40B4-BE49-F238E27FC236}">
              <a16:creationId xmlns:a16="http://schemas.microsoft.com/office/drawing/2014/main" id="{00000000-0008-0000-0300-00007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0" name="Oval 1624">
          <a:extLst>
            <a:ext uri="{FF2B5EF4-FFF2-40B4-BE49-F238E27FC236}">
              <a16:creationId xmlns:a16="http://schemas.microsoft.com/office/drawing/2014/main" id="{00000000-0008-0000-0300-00007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1" name="Oval 1625">
          <a:extLst>
            <a:ext uri="{FF2B5EF4-FFF2-40B4-BE49-F238E27FC236}">
              <a16:creationId xmlns:a16="http://schemas.microsoft.com/office/drawing/2014/main" id="{00000000-0008-0000-0300-00007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2" name="Oval 1626">
          <a:extLst>
            <a:ext uri="{FF2B5EF4-FFF2-40B4-BE49-F238E27FC236}">
              <a16:creationId xmlns:a16="http://schemas.microsoft.com/office/drawing/2014/main" id="{00000000-0008-0000-0300-00007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3" name="Oval 1627">
          <a:extLst>
            <a:ext uri="{FF2B5EF4-FFF2-40B4-BE49-F238E27FC236}">
              <a16:creationId xmlns:a16="http://schemas.microsoft.com/office/drawing/2014/main" id="{00000000-0008-0000-0300-00007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4" name="Oval 1628">
          <a:extLst>
            <a:ext uri="{FF2B5EF4-FFF2-40B4-BE49-F238E27FC236}">
              <a16:creationId xmlns:a16="http://schemas.microsoft.com/office/drawing/2014/main" id="{00000000-0008-0000-0300-00007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5" name="Oval 1629">
          <a:extLst>
            <a:ext uri="{FF2B5EF4-FFF2-40B4-BE49-F238E27FC236}">
              <a16:creationId xmlns:a16="http://schemas.microsoft.com/office/drawing/2014/main" id="{00000000-0008-0000-0300-00007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6" name="Oval 1630">
          <a:extLst>
            <a:ext uri="{FF2B5EF4-FFF2-40B4-BE49-F238E27FC236}">
              <a16:creationId xmlns:a16="http://schemas.microsoft.com/office/drawing/2014/main" id="{00000000-0008-0000-0300-00007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7" name="Oval 1631">
          <a:extLst>
            <a:ext uri="{FF2B5EF4-FFF2-40B4-BE49-F238E27FC236}">
              <a16:creationId xmlns:a16="http://schemas.microsoft.com/office/drawing/2014/main" id="{00000000-0008-0000-0300-00007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8" name="Oval 1632">
          <a:extLst>
            <a:ext uri="{FF2B5EF4-FFF2-40B4-BE49-F238E27FC236}">
              <a16:creationId xmlns:a16="http://schemas.microsoft.com/office/drawing/2014/main" id="{00000000-0008-0000-0300-00007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9" name="Oval 1633">
          <a:extLst>
            <a:ext uri="{FF2B5EF4-FFF2-40B4-BE49-F238E27FC236}">
              <a16:creationId xmlns:a16="http://schemas.microsoft.com/office/drawing/2014/main" id="{00000000-0008-0000-0300-00007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0" name="Oval 1634">
          <a:extLst>
            <a:ext uri="{FF2B5EF4-FFF2-40B4-BE49-F238E27FC236}">
              <a16:creationId xmlns:a16="http://schemas.microsoft.com/office/drawing/2014/main" id="{00000000-0008-0000-0300-00008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1" name="Oval 1635">
          <a:extLst>
            <a:ext uri="{FF2B5EF4-FFF2-40B4-BE49-F238E27FC236}">
              <a16:creationId xmlns:a16="http://schemas.microsoft.com/office/drawing/2014/main" id="{00000000-0008-0000-0300-00008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2" name="Oval 1636">
          <a:extLst>
            <a:ext uri="{FF2B5EF4-FFF2-40B4-BE49-F238E27FC236}">
              <a16:creationId xmlns:a16="http://schemas.microsoft.com/office/drawing/2014/main" id="{00000000-0008-0000-0300-00008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3" name="Oval 1637">
          <a:extLst>
            <a:ext uri="{FF2B5EF4-FFF2-40B4-BE49-F238E27FC236}">
              <a16:creationId xmlns:a16="http://schemas.microsoft.com/office/drawing/2014/main" id="{00000000-0008-0000-0300-00008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4" name="Oval 1638">
          <a:extLst>
            <a:ext uri="{FF2B5EF4-FFF2-40B4-BE49-F238E27FC236}">
              <a16:creationId xmlns:a16="http://schemas.microsoft.com/office/drawing/2014/main" id="{00000000-0008-0000-0300-00008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5" name="Oval 1639">
          <a:extLst>
            <a:ext uri="{FF2B5EF4-FFF2-40B4-BE49-F238E27FC236}">
              <a16:creationId xmlns:a16="http://schemas.microsoft.com/office/drawing/2014/main" id="{00000000-0008-0000-0300-00008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6" name="Oval 1640">
          <a:extLst>
            <a:ext uri="{FF2B5EF4-FFF2-40B4-BE49-F238E27FC236}">
              <a16:creationId xmlns:a16="http://schemas.microsoft.com/office/drawing/2014/main" id="{00000000-0008-0000-0300-00008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7" name="Oval 1641">
          <a:extLst>
            <a:ext uri="{FF2B5EF4-FFF2-40B4-BE49-F238E27FC236}">
              <a16:creationId xmlns:a16="http://schemas.microsoft.com/office/drawing/2014/main" id="{00000000-0008-0000-0300-00008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8" name="Oval 1642">
          <a:extLst>
            <a:ext uri="{FF2B5EF4-FFF2-40B4-BE49-F238E27FC236}">
              <a16:creationId xmlns:a16="http://schemas.microsoft.com/office/drawing/2014/main" id="{00000000-0008-0000-0300-00008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9" name="Oval 1643">
          <a:extLst>
            <a:ext uri="{FF2B5EF4-FFF2-40B4-BE49-F238E27FC236}">
              <a16:creationId xmlns:a16="http://schemas.microsoft.com/office/drawing/2014/main" id="{00000000-0008-0000-0300-00008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0" name="Oval 1644">
          <a:extLst>
            <a:ext uri="{FF2B5EF4-FFF2-40B4-BE49-F238E27FC236}">
              <a16:creationId xmlns:a16="http://schemas.microsoft.com/office/drawing/2014/main" id="{00000000-0008-0000-0300-00008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1" name="Oval 1645">
          <a:extLst>
            <a:ext uri="{FF2B5EF4-FFF2-40B4-BE49-F238E27FC236}">
              <a16:creationId xmlns:a16="http://schemas.microsoft.com/office/drawing/2014/main" id="{00000000-0008-0000-0300-00008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2" name="Oval 1646">
          <a:extLst>
            <a:ext uri="{FF2B5EF4-FFF2-40B4-BE49-F238E27FC236}">
              <a16:creationId xmlns:a16="http://schemas.microsoft.com/office/drawing/2014/main" id="{00000000-0008-0000-0300-00008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3" name="Oval 1647">
          <a:extLst>
            <a:ext uri="{FF2B5EF4-FFF2-40B4-BE49-F238E27FC236}">
              <a16:creationId xmlns:a16="http://schemas.microsoft.com/office/drawing/2014/main" id="{00000000-0008-0000-0300-00008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4" name="Oval 1648">
          <a:extLst>
            <a:ext uri="{FF2B5EF4-FFF2-40B4-BE49-F238E27FC236}">
              <a16:creationId xmlns:a16="http://schemas.microsoft.com/office/drawing/2014/main" id="{00000000-0008-0000-0300-00008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5" name="Oval 1649">
          <a:extLst>
            <a:ext uri="{FF2B5EF4-FFF2-40B4-BE49-F238E27FC236}">
              <a16:creationId xmlns:a16="http://schemas.microsoft.com/office/drawing/2014/main" id="{00000000-0008-0000-0300-00008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6" name="Oval 1650">
          <a:extLst>
            <a:ext uri="{FF2B5EF4-FFF2-40B4-BE49-F238E27FC236}">
              <a16:creationId xmlns:a16="http://schemas.microsoft.com/office/drawing/2014/main" id="{00000000-0008-0000-0300-00009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7" name="Oval 1651">
          <a:extLst>
            <a:ext uri="{FF2B5EF4-FFF2-40B4-BE49-F238E27FC236}">
              <a16:creationId xmlns:a16="http://schemas.microsoft.com/office/drawing/2014/main" id="{00000000-0008-0000-0300-00009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8" name="Oval 1652">
          <a:extLst>
            <a:ext uri="{FF2B5EF4-FFF2-40B4-BE49-F238E27FC236}">
              <a16:creationId xmlns:a16="http://schemas.microsoft.com/office/drawing/2014/main" id="{00000000-0008-0000-0300-00009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9" name="Oval 1653">
          <a:extLst>
            <a:ext uri="{FF2B5EF4-FFF2-40B4-BE49-F238E27FC236}">
              <a16:creationId xmlns:a16="http://schemas.microsoft.com/office/drawing/2014/main" id="{00000000-0008-0000-0300-00009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0" name="Oval 1654">
          <a:extLst>
            <a:ext uri="{FF2B5EF4-FFF2-40B4-BE49-F238E27FC236}">
              <a16:creationId xmlns:a16="http://schemas.microsoft.com/office/drawing/2014/main" id="{00000000-0008-0000-0300-00009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1" name="Oval 1655">
          <a:extLst>
            <a:ext uri="{FF2B5EF4-FFF2-40B4-BE49-F238E27FC236}">
              <a16:creationId xmlns:a16="http://schemas.microsoft.com/office/drawing/2014/main" id="{00000000-0008-0000-0300-00009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2" name="Oval 1656">
          <a:extLst>
            <a:ext uri="{FF2B5EF4-FFF2-40B4-BE49-F238E27FC236}">
              <a16:creationId xmlns:a16="http://schemas.microsoft.com/office/drawing/2014/main" id="{00000000-0008-0000-0300-00009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3" name="Oval 1657">
          <a:extLst>
            <a:ext uri="{FF2B5EF4-FFF2-40B4-BE49-F238E27FC236}">
              <a16:creationId xmlns:a16="http://schemas.microsoft.com/office/drawing/2014/main" id="{00000000-0008-0000-0300-00009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4" name="Oval 1658">
          <a:extLst>
            <a:ext uri="{FF2B5EF4-FFF2-40B4-BE49-F238E27FC236}">
              <a16:creationId xmlns:a16="http://schemas.microsoft.com/office/drawing/2014/main" id="{00000000-0008-0000-0300-00009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5" name="Oval 1659">
          <a:extLst>
            <a:ext uri="{FF2B5EF4-FFF2-40B4-BE49-F238E27FC236}">
              <a16:creationId xmlns:a16="http://schemas.microsoft.com/office/drawing/2014/main" id="{00000000-0008-0000-0300-00009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6" name="Oval 1660">
          <a:extLst>
            <a:ext uri="{FF2B5EF4-FFF2-40B4-BE49-F238E27FC236}">
              <a16:creationId xmlns:a16="http://schemas.microsoft.com/office/drawing/2014/main" id="{00000000-0008-0000-0300-00009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7" name="Oval 1661">
          <a:extLst>
            <a:ext uri="{FF2B5EF4-FFF2-40B4-BE49-F238E27FC236}">
              <a16:creationId xmlns:a16="http://schemas.microsoft.com/office/drawing/2014/main" id="{00000000-0008-0000-0300-00009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8" name="Oval 1662">
          <a:extLst>
            <a:ext uri="{FF2B5EF4-FFF2-40B4-BE49-F238E27FC236}">
              <a16:creationId xmlns:a16="http://schemas.microsoft.com/office/drawing/2014/main" id="{00000000-0008-0000-0300-00009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9" name="Oval 1663">
          <a:extLst>
            <a:ext uri="{FF2B5EF4-FFF2-40B4-BE49-F238E27FC236}">
              <a16:creationId xmlns:a16="http://schemas.microsoft.com/office/drawing/2014/main" id="{00000000-0008-0000-0300-00009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0" name="Oval 1664">
          <a:extLst>
            <a:ext uri="{FF2B5EF4-FFF2-40B4-BE49-F238E27FC236}">
              <a16:creationId xmlns:a16="http://schemas.microsoft.com/office/drawing/2014/main" id="{00000000-0008-0000-0300-00009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1" name="Oval 1665">
          <a:extLst>
            <a:ext uri="{FF2B5EF4-FFF2-40B4-BE49-F238E27FC236}">
              <a16:creationId xmlns:a16="http://schemas.microsoft.com/office/drawing/2014/main" id="{00000000-0008-0000-0300-00009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2" name="Oval 1666">
          <a:extLst>
            <a:ext uri="{FF2B5EF4-FFF2-40B4-BE49-F238E27FC236}">
              <a16:creationId xmlns:a16="http://schemas.microsoft.com/office/drawing/2014/main" id="{00000000-0008-0000-0300-0000A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3" name="Oval 1667">
          <a:extLst>
            <a:ext uri="{FF2B5EF4-FFF2-40B4-BE49-F238E27FC236}">
              <a16:creationId xmlns:a16="http://schemas.microsoft.com/office/drawing/2014/main" id="{00000000-0008-0000-0300-0000A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4" name="Oval 1668">
          <a:extLst>
            <a:ext uri="{FF2B5EF4-FFF2-40B4-BE49-F238E27FC236}">
              <a16:creationId xmlns:a16="http://schemas.microsoft.com/office/drawing/2014/main" id="{00000000-0008-0000-0300-0000A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5" name="Oval 1669">
          <a:extLst>
            <a:ext uri="{FF2B5EF4-FFF2-40B4-BE49-F238E27FC236}">
              <a16:creationId xmlns:a16="http://schemas.microsoft.com/office/drawing/2014/main" id="{00000000-0008-0000-0300-0000A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6" name="Oval 1670">
          <a:extLst>
            <a:ext uri="{FF2B5EF4-FFF2-40B4-BE49-F238E27FC236}">
              <a16:creationId xmlns:a16="http://schemas.microsoft.com/office/drawing/2014/main" id="{00000000-0008-0000-0300-0000A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7" name="Oval 1671">
          <a:extLst>
            <a:ext uri="{FF2B5EF4-FFF2-40B4-BE49-F238E27FC236}">
              <a16:creationId xmlns:a16="http://schemas.microsoft.com/office/drawing/2014/main" id="{00000000-0008-0000-0300-0000A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8" name="Oval 1672">
          <a:extLst>
            <a:ext uri="{FF2B5EF4-FFF2-40B4-BE49-F238E27FC236}">
              <a16:creationId xmlns:a16="http://schemas.microsoft.com/office/drawing/2014/main" id="{00000000-0008-0000-0300-0000A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9" name="Oval 1673">
          <a:extLst>
            <a:ext uri="{FF2B5EF4-FFF2-40B4-BE49-F238E27FC236}">
              <a16:creationId xmlns:a16="http://schemas.microsoft.com/office/drawing/2014/main" id="{00000000-0008-0000-0300-0000A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0" name="Oval 1674">
          <a:extLst>
            <a:ext uri="{FF2B5EF4-FFF2-40B4-BE49-F238E27FC236}">
              <a16:creationId xmlns:a16="http://schemas.microsoft.com/office/drawing/2014/main" id="{00000000-0008-0000-0300-0000A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1" name="Oval 1675">
          <a:extLst>
            <a:ext uri="{FF2B5EF4-FFF2-40B4-BE49-F238E27FC236}">
              <a16:creationId xmlns:a16="http://schemas.microsoft.com/office/drawing/2014/main" id="{00000000-0008-0000-0300-0000A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2" name="Oval 1676">
          <a:extLst>
            <a:ext uri="{FF2B5EF4-FFF2-40B4-BE49-F238E27FC236}">
              <a16:creationId xmlns:a16="http://schemas.microsoft.com/office/drawing/2014/main" id="{00000000-0008-0000-0300-0000A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3" name="Oval 1677">
          <a:extLst>
            <a:ext uri="{FF2B5EF4-FFF2-40B4-BE49-F238E27FC236}">
              <a16:creationId xmlns:a16="http://schemas.microsoft.com/office/drawing/2014/main" id="{00000000-0008-0000-0300-0000A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4" name="Oval 1678">
          <a:extLst>
            <a:ext uri="{FF2B5EF4-FFF2-40B4-BE49-F238E27FC236}">
              <a16:creationId xmlns:a16="http://schemas.microsoft.com/office/drawing/2014/main" id="{00000000-0008-0000-0300-0000A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5" name="Oval 1679">
          <a:extLst>
            <a:ext uri="{FF2B5EF4-FFF2-40B4-BE49-F238E27FC236}">
              <a16:creationId xmlns:a16="http://schemas.microsoft.com/office/drawing/2014/main" id="{00000000-0008-0000-0300-0000A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6" name="Oval 1680">
          <a:extLst>
            <a:ext uri="{FF2B5EF4-FFF2-40B4-BE49-F238E27FC236}">
              <a16:creationId xmlns:a16="http://schemas.microsoft.com/office/drawing/2014/main" id="{00000000-0008-0000-0300-0000A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7" name="Oval 1681">
          <a:extLst>
            <a:ext uri="{FF2B5EF4-FFF2-40B4-BE49-F238E27FC236}">
              <a16:creationId xmlns:a16="http://schemas.microsoft.com/office/drawing/2014/main" id="{00000000-0008-0000-0300-0000A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8" name="Oval 1682">
          <a:extLst>
            <a:ext uri="{FF2B5EF4-FFF2-40B4-BE49-F238E27FC236}">
              <a16:creationId xmlns:a16="http://schemas.microsoft.com/office/drawing/2014/main" id="{00000000-0008-0000-0300-0000B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9" name="Oval 1683">
          <a:extLst>
            <a:ext uri="{FF2B5EF4-FFF2-40B4-BE49-F238E27FC236}">
              <a16:creationId xmlns:a16="http://schemas.microsoft.com/office/drawing/2014/main" id="{00000000-0008-0000-0300-0000B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0" name="Oval 1684">
          <a:extLst>
            <a:ext uri="{FF2B5EF4-FFF2-40B4-BE49-F238E27FC236}">
              <a16:creationId xmlns:a16="http://schemas.microsoft.com/office/drawing/2014/main" id="{00000000-0008-0000-0300-0000B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1" name="Oval 1685">
          <a:extLst>
            <a:ext uri="{FF2B5EF4-FFF2-40B4-BE49-F238E27FC236}">
              <a16:creationId xmlns:a16="http://schemas.microsoft.com/office/drawing/2014/main" id="{00000000-0008-0000-0300-0000B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2" name="Oval 1686">
          <a:extLst>
            <a:ext uri="{FF2B5EF4-FFF2-40B4-BE49-F238E27FC236}">
              <a16:creationId xmlns:a16="http://schemas.microsoft.com/office/drawing/2014/main" id="{00000000-0008-0000-0300-0000B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3" name="Oval 1687">
          <a:extLst>
            <a:ext uri="{FF2B5EF4-FFF2-40B4-BE49-F238E27FC236}">
              <a16:creationId xmlns:a16="http://schemas.microsoft.com/office/drawing/2014/main" id="{00000000-0008-0000-0300-0000B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4" name="Oval 1688">
          <a:extLst>
            <a:ext uri="{FF2B5EF4-FFF2-40B4-BE49-F238E27FC236}">
              <a16:creationId xmlns:a16="http://schemas.microsoft.com/office/drawing/2014/main" id="{00000000-0008-0000-0300-0000B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5" name="Oval 1689">
          <a:extLst>
            <a:ext uri="{FF2B5EF4-FFF2-40B4-BE49-F238E27FC236}">
              <a16:creationId xmlns:a16="http://schemas.microsoft.com/office/drawing/2014/main" id="{00000000-0008-0000-0300-0000B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6" name="Oval 1690">
          <a:extLst>
            <a:ext uri="{FF2B5EF4-FFF2-40B4-BE49-F238E27FC236}">
              <a16:creationId xmlns:a16="http://schemas.microsoft.com/office/drawing/2014/main" id="{00000000-0008-0000-0300-0000B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7" name="Oval 1691">
          <a:extLst>
            <a:ext uri="{FF2B5EF4-FFF2-40B4-BE49-F238E27FC236}">
              <a16:creationId xmlns:a16="http://schemas.microsoft.com/office/drawing/2014/main" id="{00000000-0008-0000-0300-0000B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8" name="Oval 1692">
          <a:extLst>
            <a:ext uri="{FF2B5EF4-FFF2-40B4-BE49-F238E27FC236}">
              <a16:creationId xmlns:a16="http://schemas.microsoft.com/office/drawing/2014/main" id="{00000000-0008-0000-0300-0000B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9" name="Oval 1693">
          <a:extLst>
            <a:ext uri="{FF2B5EF4-FFF2-40B4-BE49-F238E27FC236}">
              <a16:creationId xmlns:a16="http://schemas.microsoft.com/office/drawing/2014/main" id="{00000000-0008-0000-0300-0000B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0" name="Oval 1694">
          <a:extLst>
            <a:ext uri="{FF2B5EF4-FFF2-40B4-BE49-F238E27FC236}">
              <a16:creationId xmlns:a16="http://schemas.microsoft.com/office/drawing/2014/main" id="{00000000-0008-0000-0300-0000B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1" name="Oval 1695">
          <a:extLst>
            <a:ext uri="{FF2B5EF4-FFF2-40B4-BE49-F238E27FC236}">
              <a16:creationId xmlns:a16="http://schemas.microsoft.com/office/drawing/2014/main" id="{00000000-0008-0000-0300-0000B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2" name="Oval 1696">
          <a:extLst>
            <a:ext uri="{FF2B5EF4-FFF2-40B4-BE49-F238E27FC236}">
              <a16:creationId xmlns:a16="http://schemas.microsoft.com/office/drawing/2014/main" id="{00000000-0008-0000-0300-0000B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3" name="Oval 1697">
          <a:extLst>
            <a:ext uri="{FF2B5EF4-FFF2-40B4-BE49-F238E27FC236}">
              <a16:creationId xmlns:a16="http://schemas.microsoft.com/office/drawing/2014/main" id="{00000000-0008-0000-0300-0000B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4" name="Oval 1698">
          <a:extLst>
            <a:ext uri="{FF2B5EF4-FFF2-40B4-BE49-F238E27FC236}">
              <a16:creationId xmlns:a16="http://schemas.microsoft.com/office/drawing/2014/main" id="{00000000-0008-0000-0300-0000C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5" name="Oval 1699">
          <a:extLst>
            <a:ext uri="{FF2B5EF4-FFF2-40B4-BE49-F238E27FC236}">
              <a16:creationId xmlns:a16="http://schemas.microsoft.com/office/drawing/2014/main" id="{00000000-0008-0000-0300-0000C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6" name="Oval 1700">
          <a:extLst>
            <a:ext uri="{FF2B5EF4-FFF2-40B4-BE49-F238E27FC236}">
              <a16:creationId xmlns:a16="http://schemas.microsoft.com/office/drawing/2014/main" id="{00000000-0008-0000-0300-0000C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7" name="Oval 1701">
          <a:extLst>
            <a:ext uri="{FF2B5EF4-FFF2-40B4-BE49-F238E27FC236}">
              <a16:creationId xmlns:a16="http://schemas.microsoft.com/office/drawing/2014/main" id="{00000000-0008-0000-0300-0000C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8" name="Oval 1702">
          <a:extLst>
            <a:ext uri="{FF2B5EF4-FFF2-40B4-BE49-F238E27FC236}">
              <a16:creationId xmlns:a16="http://schemas.microsoft.com/office/drawing/2014/main" id="{00000000-0008-0000-0300-0000C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9" name="Oval 1703">
          <a:extLst>
            <a:ext uri="{FF2B5EF4-FFF2-40B4-BE49-F238E27FC236}">
              <a16:creationId xmlns:a16="http://schemas.microsoft.com/office/drawing/2014/main" id="{00000000-0008-0000-0300-0000C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0" name="Oval 1704">
          <a:extLst>
            <a:ext uri="{FF2B5EF4-FFF2-40B4-BE49-F238E27FC236}">
              <a16:creationId xmlns:a16="http://schemas.microsoft.com/office/drawing/2014/main" id="{00000000-0008-0000-0300-0000C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1" name="Oval 1705">
          <a:extLst>
            <a:ext uri="{FF2B5EF4-FFF2-40B4-BE49-F238E27FC236}">
              <a16:creationId xmlns:a16="http://schemas.microsoft.com/office/drawing/2014/main" id="{00000000-0008-0000-0300-0000C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2" name="Oval 1706">
          <a:extLst>
            <a:ext uri="{FF2B5EF4-FFF2-40B4-BE49-F238E27FC236}">
              <a16:creationId xmlns:a16="http://schemas.microsoft.com/office/drawing/2014/main" id="{00000000-0008-0000-0300-0000C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3" name="Oval 1707">
          <a:extLst>
            <a:ext uri="{FF2B5EF4-FFF2-40B4-BE49-F238E27FC236}">
              <a16:creationId xmlns:a16="http://schemas.microsoft.com/office/drawing/2014/main" id="{00000000-0008-0000-0300-0000C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4" name="Oval 1708">
          <a:extLst>
            <a:ext uri="{FF2B5EF4-FFF2-40B4-BE49-F238E27FC236}">
              <a16:creationId xmlns:a16="http://schemas.microsoft.com/office/drawing/2014/main" id="{00000000-0008-0000-0300-0000C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5" name="Oval 1709">
          <a:extLst>
            <a:ext uri="{FF2B5EF4-FFF2-40B4-BE49-F238E27FC236}">
              <a16:creationId xmlns:a16="http://schemas.microsoft.com/office/drawing/2014/main" id="{00000000-0008-0000-0300-0000C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6" name="Oval 1710">
          <a:extLst>
            <a:ext uri="{FF2B5EF4-FFF2-40B4-BE49-F238E27FC236}">
              <a16:creationId xmlns:a16="http://schemas.microsoft.com/office/drawing/2014/main" id="{00000000-0008-0000-0300-0000C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7" name="Oval 1711">
          <a:extLst>
            <a:ext uri="{FF2B5EF4-FFF2-40B4-BE49-F238E27FC236}">
              <a16:creationId xmlns:a16="http://schemas.microsoft.com/office/drawing/2014/main" id="{00000000-0008-0000-0300-0000C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8" name="Oval 1712">
          <a:extLst>
            <a:ext uri="{FF2B5EF4-FFF2-40B4-BE49-F238E27FC236}">
              <a16:creationId xmlns:a16="http://schemas.microsoft.com/office/drawing/2014/main" id="{00000000-0008-0000-0300-0000C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9" name="Oval 1713">
          <a:extLst>
            <a:ext uri="{FF2B5EF4-FFF2-40B4-BE49-F238E27FC236}">
              <a16:creationId xmlns:a16="http://schemas.microsoft.com/office/drawing/2014/main" id="{00000000-0008-0000-0300-0000C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0" name="Oval 1714">
          <a:extLst>
            <a:ext uri="{FF2B5EF4-FFF2-40B4-BE49-F238E27FC236}">
              <a16:creationId xmlns:a16="http://schemas.microsoft.com/office/drawing/2014/main" id="{00000000-0008-0000-0300-0000D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1" name="Oval 1715">
          <a:extLst>
            <a:ext uri="{FF2B5EF4-FFF2-40B4-BE49-F238E27FC236}">
              <a16:creationId xmlns:a16="http://schemas.microsoft.com/office/drawing/2014/main" id="{00000000-0008-0000-0300-0000D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2" name="Oval 1716">
          <a:extLst>
            <a:ext uri="{FF2B5EF4-FFF2-40B4-BE49-F238E27FC236}">
              <a16:creationId xmlns:a16="http://schemas.microsoft.com/office/drawing/2014/main" id="{00000000-0008-0000-0300-0000D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3" name="Oval 1717">
          <a:extLst>
            <a:ext uri="{FF2B5EF4-FFF2-40B4-BE49-F238E27FC236}">
              <a16:creationId xmlns:a16="http://schemas.microsoft.com/office/drawing/2014/main" id="{00000000-0008-0000-0300-0000D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4" name="Oval 1718">
          <a:extLst>
            <a:ext uri="{FF2B5EF4-FFF2-40B4-BE49-F238E27FC236}">
              <a16:creationId xmlns:a16="http://schemas.microsoft.com/office/drawing/2014/main" id="{00000000-0008-0000-0300-0000D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5" name="Oval 1719">
          <a:extLst>
            <a:ext uri="{FF2B5EF4-FFF2-40B4-BE49-F238E27FC236}">
              <a16:creationId xmlns:a16="http://schemas.microsoft.com/office/drawing/2014/main" id="{00000000-0008-0000-0300-0000D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6" name="Oval 1720">
          <a:extLst>
            <a:ext uri="{FF2B5EF4-FFF2-40B4-BE49-F238E27FC236}">
              <a16:creationId xmlns:a16="http://schemas.microsoft.com/office/drawing/2014/main" id="{00000000-0008-0000-0300-0000D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7" name="Oval 1721">
          <a:extLst>
            <a:ext uri="{FF2B5EF4-FFF2-40B4-BE49-F238E27FC236}">
              <a16:creationId xmlns:a16="http://schemas.microsoft.com/office/drawing/2014/main" id="{00000000-0008-0000-0300-0000D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8" name="Oval 1722">
          <a:extLst>
            <a:ext uri="{FF2B5EF4-FFF2-40B4-BE49-F238E27FC236}">
              <a16:creationId xmlns:a16="http://schemas.microsoft.com/office/drawing/2014/main" id="{00000000-0008-0000-0300-0000D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9" name="Oval 1723">
          <a:extLst>
            <a:ext uri="{FF2B5EF4-FFF2-40B4-BE49-F238E27FC236}">
              <a16:creationId xmlns:a16="http://schemas.microsoft.com/office/drawing/2014/main" id="{00000000-0008-0000-0300-0000D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0" name="Oval 1724">
          <a:extLst>
            <a:ext uri="{FF2B5EF4-FFF2-40B4-BE49-F238E27FC236}">
              <a16:creationId xmlns:a16="http://schemas.microsoft.com/office/drawing/2014/main" id="{00000000-0008-0000-0300-0000D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1" name="Oval 1725">
          <a:extLst>
            <a:ext uri="{FF2B5EF4-FFF2-40B4-BE49-F238E27FC236}">
              <a16:creationId xmlns:a16="http://schemas.microsoft.com/office/drawing/2014/main" id="{00000000-0008-0000-0300-0000D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2" name="Oval 1726">
          <a:extLst>
            <a:ext uri="{FF2B5EF4-FFF2-40B4-BE49-F238E27FC236}">
              <a16:creationId xmlns:a16="http://schemas.microsoft.com/office/drawing/2014/main" id="{00000000-0008-0000-0300-0000D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3" name="Oval 1727">
          <a:extLst>
            <a:ext uri="{FF2B5EF4-FFF2-40B4-BE49-F238E27FC236}">
              <a16:creationId xmlns:a16="http://schemas.microsoft.com/office/drawing/2014/main" id="{00000000-0008-0000-0300-0000D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4" name="Oval 1728">
          <a:extLst>
            <a:ext uri="{FF2B5EF4-FFF2-40B4-BE49-F238E27FC236}">
              <a16:creationId xmlns:a16="http://schemas.microsoft.com/office/drawing/2014/main" id="{00000000-0008-0000-0300-0000D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5" name="Oval 1729">
          <a:extLst>
            <a:ext uri="{FF2B5EF4-FFF2-40B4-BE49-F238E27FC236}">
              <a16:creationId xmlns:a16="http://schemas.microsoft.com/office/drawing/2014/main" id="{00000000-0008-0000-0300-0000D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6" name="Oval 1730">
          <a:extLst>
            <a:ext uri="{FF2B5EF4-FFF2-40B4-BE49-F238E27FC236}">
              <a16:creationId xmlns:a16="http://schemas.microsoft.com/office/drawing/2014/main" id="{00000000-0008-0000-0300-0000E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7" name="Oval 1731">
          <a:extLst>
            <a:ext uri="{FF2B5EF4-FFF2-40B4-BE49-F238E27FC236}">
              <a16:creationId xmlns:a16="http://schemas.microsoft.com/office/drawing/2014/main" id="{00000000-0008-0000-0300-0000E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8" name="Oval 1732">
          <a:extLst>
            <a:ext uri="{FF2B5EF4-FFF2-40B4-BE49-F238E27FC236}">
              <a16:creationId xmlns:a16="http://schemas.microsoft.com/office/drawing/2014/main" id="{00000000-0008-0000-0300-0000E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9" name="Oval 1733">
          <a:extLst>
            <a:ext uri="{FF2B5EF4-FFF2-40B4-BE49-F238E27FC236}">
              <a16:creationId xmlns:a16="http://schemas.microsoft.com/office/drawing/2014/main" id="{00000000-0008-0000-0300-0000E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0" name="Oval 1734">
          <a:extLst>
            <a:ext uri="{FF2B5EF4-FFF2-40B4-BE49-F238E27FC236}">
              <a16:creationId xmlns:a16="http://schemas.microsoft.com/office/drawing/2014/main" id="{00000000-0008-0000-0300-0000E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1" name="Oval 1735">
          <a:extLst>
            <a:ext uri="{FF2B5EF4-FFF2-40B4-BE49-F238E27FC236}">
              <a16:creationId xmlns:a16="http://schemas.microsoft.com/office/drawing/2014/main" id="{00000000-0008-0000-0300-0000E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2" name="Oval 1736">
          <a:extLst>
            <a:ext uri="{FF2B5EF4-FFF2-40B4-BE49-F238E27FC236}">
              <a16:creationId xmlns:a16="http://schemas.microsoft.com/office/drawing/2014/main" id="{00000000-0008-0000-0300-0000E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3" name="Oval 1737">
          <a:extLst>
            <a:ext uri="{FF2B5EF4-FFF2-40B4-BE49-F238E27FC236}">
              <a16:creationId xmlns:a16="http://schemas.microsoft.com/office/drawing/2014/main" id="{00000000-0008-0000-0300-0000E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4" name="Oval 1738">
          <a:extLst>
            <a:ext uri="{FF2B5EF4-FFF2-40B4-BE49-F238E27FC236}">
              <a16:creationId xmlns:a16="http://schemas.microsoft.com/office/drawing/2014/main" id="{00000000-0008-0000-0300-0000E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5" name="Oval 1739">
          <a:extLst>
            <a:ext uri="{FF2B5EF4-FFF2-40B4-BE49-F238E27FC236}">
              <a16:creationId xmlns:a16="http://schemas.microsoft.com/office/drawing/2014/main" id="{00000000-0008-0000-0300-0000E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6" name="Oval 1740">
          <a:extLst>
            <a:ext uri="{FF2B5EF4-FFF2-40B4-BE49-F238E27FC236}">
              <a16:creationId xmlns:a16="http://schemas.microsoft.com/office/drawing/2014/main" id="{00000000-0008-0000-0300-0000E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7" name="Oval 1741">
          <a:extLst>
            <a:ext uri="{FF2B5EF4-FFF2-40B4-BE49-F238E27FC236}">
              <a16:creationId xmlns:a16="http://schemas.microsoft.com/office/drawing/2014/main" id="{00000000-0008-0000-0300-0000E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8" name="Oval 1742">
          <a:extLst>
            <a:ext uri="{FF2B5EF4-FFF2-40B4-BE49-F238E27FC236}">
              <a16:creationId xmlns:a16="http://schemas.microsoft.com/office/drawing/2014/main" id="{00000000-0008-0000-0300-0000E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9" name="Oval 1743">
          <a:extLst>
            <a:ext uri="{FF2B5EF4-FFF2-40B4-BE49-F238E27FC236}">
              <a16:creationId xmlns:a16="http://schemas.microsoft.com/office/drawing/2014/main" id="{00000000-0008-0000-0300-0000E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0" name="Oval 1744">
          <a:extLst>
            <a:ext uri="{FF2B5EF4-FFF2-40B4-BE49-F238E27FC236}">
              <a16:creationId xmlns:a16="http://schemas.microsoft.com/office/drawing/2014/main" id="{00000000-0008-0000-0300-0000E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1" name="Oval 1745">
          <a:extLst>
            <a:ext uri="{FF2B5EF4-FFF2-40B4-BE49-F238E27FC236}">
              <a16:creationId xmlns:a16="http://schemas.microsoft.com/office/drawing/2014/main" id="{00000000-0008-0000-0300-0000E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2" name="Oval 1746">
          <a:extLst>
            <a:ext uri="{FF2B5EF4-FFF2-40B4-BE49-F238E27FC236}">
              <a16:creationId xmlns:a16="http://schemas.microsoft.com/office/drawing/2014/main" id="{00000000-0008-0000-0300-0000F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280036</xdr:colOff>
      <xdr:row>0</xdr:row>
      <xdr:rowOff>65313</xdr:rowOff>
    </xdr:from>
    <xdr:to>
      <xdr:col>1</xdr:col>
      <xdr:colOff>1102815</xdr:colOff>
      <xdr:row>4</xdr:row>
      <xdr:rowOff>119923</xdr:rowOff>
    </xdr:to>
    <xdr:pic>
      <xdr:nvPicPr>
        <xdr:cNvPr id="753" name="图片 1503">
          <a:extLst>
            <a:ext uri="{FF2B5EF4-FFF2-40B4-BE49-F238E27FC236}">
              <a16:creationId xmlns:a16="http://schemas.microsoft.com/office/drawing/2014/main" id="{00000000-0008-0000-0300-0000F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0036" y="65313"/>
          <a:ext cx="1421493" cy="838381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24</xdr:col>
      <xdr:colOff>54430</xdr:colOff>
      <xdr:row>39</xdr:row>
      <xdr:rowOff>18143</xdr:rowOff>
    </xdr:from>
    <xdr:to>
      <xdr:col>26</xdr:col>
      <xdr:colOff>707574</xdr:colOff>
      <xdr:row>47</xdr:row>
      <xdr:rowOff>98630</xdr:rowOff>
    </xdr:to>
    <xdr:sp macro="" textlink="">
      <xdr:nvSpPr>
        <xdr:cNvPr id="755" name="テキスト ボックス 754">
          <a:extLst>
            <a:ext uri="{FF2B5EF4-FFF2-40B4-BE49-F238E27FC236}">
              <a16:creationId xmlns:a16="http://schemas.microsoft.com/office/drawing/2014/main" id="{0E650F5F-32F2-41A6-9B09-BCDC6365922B}"/>
            </a:ext>
          </a:extLst>
        </xdr:cNvPr>
        <xdr:cNvSpPr txBox="1"/>
      </xdr:nvSpPr>
      <xdr:spPr>
        <a:xfrm>
          <a:off x="11747501" y="7493000"/>
          <a:ext cx="2884716" cy="1604487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&lt;CALL SIGN&gt;</a:t>
          </a:r>
        </a:p>
        <a:p>
          <a:endParaRPr kumimoji="1" lang="en-US" altLang="ja-JP" sz="13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JI HANG (JH): VRSX7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REFLECTION (RE): C6TI5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ISARA BHUM(IS):9VLP4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CONTRIVIA:V7A4978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6</xdr:col>
      <xdr:colOff>424089</xdr:colOff>
      <xdr:row>4</xdr:row>
      <xdr:rowOff>12700</xdr:rowOff>
    </xdr:to>
    <xdr:sp macro="" textlink="">
      <xdr:nvSpPr>
        <xdr:cNvPr id="2" name="Object 1" hidden="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2491740" y="198120"/>
          <a:ext cx="958578" cy="6070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" name="Oval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" name="Oval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" name="Oval 3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" name="Oval 4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" name="Oval 23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" name="Oval 24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" name="Oval 25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" name="Oval 26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" name="Oval 27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" name="Oval 28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" name="Oval 29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" name="Oval 30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" name="Oval 3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" name="Oval 32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" name="Oval 33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" name="Oval 34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" name="Oval 37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" name="Oval 38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" name="Oval 39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" name="Oval 40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" name="Oval 41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" name="Oval 42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" name="Oval 43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" name="Oval 44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" name="Oval 45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" name="Oval 46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" name="Oval 47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" name="Oval 48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" name="Oval 49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" name="Oval 50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" name="Oval 51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" name="Oval 52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" name="Oval 53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" name="Oval 54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" name="Oval 55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" name="Oval 56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" name="Oval 57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" name="Oval 58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" name="Oval 59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" name="Oval 60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" name="Oval 61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" name="Oval 62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" name="Oval 63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" name="Oval 64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" name="Oval 65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" name="Oval 66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" name="Oval 67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" name="Oval 68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" name="Oval 69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" name="Oval 70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" name="Oval 71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" name="Oval 72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" name="Oval 73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" name="Oval 74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" name="Oval 75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" name="Oval 76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" name="Oval 77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6" name="Oval 78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7" name="Oval 79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8" name="Oval 80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9" name="Oval 81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0" name="Oval 82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1" name="Oval 83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2" name="Oval 84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3" name="Oval 85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4" name="Oval 86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5" name="Oval 87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6" name="Oval 88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7" name="Oval 89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8" name="Oval 90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9" name="Oval 91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0" name="Oval 92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1" name="Oval 93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2" name="Oval 94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3" name="Oval 95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4" name="Oval 96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5" name="Oval 97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6" name="Oval 98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7" name="Oval 99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8" name="Oval 100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9" name="Oval 101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0" name="Oval 102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1" name="Oval 10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2" name="Oval 104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3" name="Oval 105">
          <a:extLst>
            <a:ext uri="{FF2B5EF4-FFF2-40B4-BE49-F238E27FC236}">
              <a16:creationId xmlns:a16="http://schemas.microsoft.com/office/drawing/2014/main" id="{00000000-0008-0000-0400-00006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4" name="Oval 106">
          <a:extLst>
            <a:ext uri="{FF2B5EF4-FFF2-40B4-BE49-F238E27FC236}">
              <a16:creationId xmlns:a16="http://schemas.microsoft.com/office/drawing/2014/main" id="{00000000-0008-0000-0400-00006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5" name="Oval 107">
          <a:extLst>
            <a:ext uri="{FF2B5EF4-FFF2-40B4-BE49-F238E27FC236}">
              <a16:creationId xmlns:a16="http://schemas.microsoft.com/office/drawing/2014/main" id="{00000000-0008-0000-0400-00006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6" name="Oval 108">
          <a:extLst>
            <a:ext uri="{FF2B5EF4-FFF2-40B4-BE49-F238E27FC236}">
              <a16:creationId xmlns:a16="http://schemas.microsoft.com/office/drawing/2014/main" id="{00000000-0008-0000-0400-00006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7" name="Oval 109">
          <a:extLst>
            <a:ext uri="{FF2B5EF4-FFF2-40B4-BE49-F238E27FC236}">
              <a16:creationId xmlns:a16="http://schemas.microsoft.com/office/drawing/2014/main" id="{00000000-0008-0000-0400-00006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8" name="Oval 110">
          <a:extLst>
            <a:ext uri="{FF2B5EF4-FFF2-40B4-BE49-F238E27FC236}">
              <a16:creationId xmlns:a16="http://schemas.microsoft.com/office/drawing/2014/main" id="{00000000-0008-0000-0400-00006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9" name="Oval 111">
          <a:extLst>
            <a:ext uri="{FF2B5EF4-FFF2-40B4-BE49-F238E27FC236}">
              <a16:creationId xmlns:a16="http://schemas.microsoft.com/office/drawing/2014/main" id="{00000000-0008-0000-0400-00006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0" name="Oval 112">
          <a:extLst>
            <a:ext uri="{FF2B5EF4-FFF2-40B4-BE49-F238E27FC236}">
              <a16:creationId xmlns:a16="http://schemas.microsoft.com/office/drawing/2014/main" id="{00000000-0008-0000-0400-00006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1" name="Oval 113">
          <a:extLst>
            <a:ext uri="{FF2B5EF4-FFF2-40B4-BE49-F238E27FC236}">
              <a16:creationId xmlns:a16="http://schemas.microsoft.com/office/drawing/2014/main" id="{00000000-0008-0000-0400-00006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2" name="Oval 114">
          <a:extLst>
            <a:ext uri="{FF2B5EF4-FFF2-40B4-BE49-F238E27FC236}">
              <a16:creationId xmlns:a16="http://schemas.microsoft.com/office/drawing/2014/main" id="{00000000-0008-0000-0400-00007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3" name="Oval 119">
          <a:extLst>
            <a:ext uri="{FF2B5EF4-FFF2-40B4-BE49-F238E27FC236}">
              <a16:creationId xmlns:a16="http://schemas.microsoft.com/office/drawing/2014/main" id="{00000000-0008-0000-0400-00007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4" name="Oval 120">
          <a:extLst>
            <a:ext uri="{FF2B5EF4-FFF2-40B4-BE49-F238E27FC236}">
              <a16:creationId xmlns:a16="http://schemas.microsoft.com/office/drawing/2014/main" id="{00000000-0008-0000-0400-00007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5" name="Oval 121">
          <a:extLst>
            <a:ext uri="{FF2B5EF4-FFF2-40B4-BE49-F238E27FC236}">
              <a16:creationId xmlns:a16="http://schemas.microsoft.com/office/drawing/2014/main" id="{00000000-0008-0000-0400-00007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6" name="Oval 122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7" name="Oval 123">
          <a:extLst>
            <a:ext uri="{FF2B5EF4-FFF2-40B4-BE49-F238E27FC236}">
              <a16:creationId xmlns:a16="http://schemas.microsoft.com/office/drawing/2014/main" id="{00000000-0008-0000-0400-00007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8" name="Oval 124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9" name="Oval 125">
          <a:extLst>
            <a:ext uri="{FF2B5EF4-FFF2-40B4-BE49-F238E27FC236}">
              <a16:creationId xmlns:a16="http://schemas.microsoft.com/office/drawing/2014/main" id="{00000000-0008-0000-0400-00007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0" name="Oval 126">
          <a:extLst>
            <a:ext uri="{FF2B5EF4-FFF2-40B4-BE49-F238E27FC236}">
              <a16:creationId xmlns:a16="http://schemas.microsoft.com/office/drawing/2014/main" id="{00000000-0008-0000-0400-00007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1" name="Oval 127">
          <a:extLst>
            <a:ext uri="{FF2B5EF4-FFF2-40B4-BE49-F238E27FC236}">
              <a16:creationId xmlns:a16="http://schemas.microsoft.com/office/drawing/2014/main" id="{00000000-0008-0000-0400-00007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2" name="Oval 128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3" name="Oval 129">
          <a:extLst>
            <a:ext uri="{FF2B5EF4-FFF2-40B4-BE49-F238E27FC236}">
              <a16:creationId xmlns:a16="http://schemas.microsoft.com/office/drawing/2014/main" id="{00000000-0008-0000-0400-00007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4" name="Oval 130"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5" name="Oval 131">
          <a:extLst>
            <a:ext uri="{FF2B5EF4-FFF2-40B4-BE49-F238E27FC236}">
              <a16:creationId xmlns:a16="http://schemas.microsoft.com/office/drawing/2014/main" id="{00000000-0008-0000-0400-00007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6" name="Oval 132">
          <a:extLst>
            <a:ext uri="{FF2B5EF4-FFF2-40B4-BE49-F238E27FC236}">
              <a16:creationId xmlns:a16="http://schemas.microsoft.com/office/drawing/2014/main" id="{00000000-0008-0000-0400-00007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7" name="Oval 133">
          <a:extLst>
            <a:ext uri="{FF2B5EF4-FFF2-40B4-BE49-F238E27FC236}">
              <a16:creationId xmlns:a16="http://schemas.microsoft.com/office/drawing/2014/main" id="{00000000-0008-0000-0400-00007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8" name="Oval 134">
          <a:extLst>
            <a:ext uri="{FF2B5EF4-FFF2-40B4-BE49-F238E27FC236}">
              <a16:creationId xmlns:a16="http://schemas.microsoft.com/office/drawing/2014/main" id="{00000000-0008-0000-0400-00008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9" name="Oval 135">
          <a:extLst>
            <a:ext uri="{FF2B5EF4-FFF2-40B4-BE49-F238E27FC236}">
              <a16:creationId xmlns:a16="http://schemas.microsoft.com/office/drawing/2014/main" id="{00000000-0008-0000-0400-00008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0" name="Oval 136">
          <a:extLst>
            <a:ext uri="{FF2B5EF4-FFF2-40B4-BE49-F238E27FC236}">
              <a16:creationId xmlns:a16="http://schemas.microsoft.com/office/drawing/2014/main" id="{00000000-0008-0000-0400-00008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1" name="Oval 137">
          <a:extLst>
            <a:ext uri="{FF2B5EF4-FFF2-40B4-BE49-F238E27FC236}">
              <a16:creationId xmlns:a16="http://schemas.microsoft.com/office/drawing/2014/main" id="{00000000-0008-0000-0400-00008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2" name="Oval 138">
          <a:extLst>
            <a:ext uri="{FF2B5EF4-FFF2-40B4-BE49-F238E27FC236}">
              <a16:creationId xmlns:a16="http://schemas.microsoft.com/office/drawing/2014/main" id="{00000000-0008-0000-0400-00008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3" name="Oval 139">
          <a:extLst>
            <a:ext uri="{FF2B5EF4-FFF2-40B4-BE49-F238E27FC236}">
              <a16:creationId xmlns:a16="http://schemas.microsoft.com/office/drawing/2014/main" id="{00000000-0008-0000-0400-00008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4" name="Oval 140">
          <a:extLst>
            <a:ext uri="{FF2B5EF4-FFF2-40B4-BE49-F238E27FC236}">
              <a16:creationId xmlns:a16="http://schemas.microsoft.com/office/drawing/2014/main" id="{00000000-0008-0000-0400-00008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5" name="Oval 141">
          <a:extLst>
            <a:ext uri="{FF2B5EF4-FFF2-40B4-BE49-F238E27FC236}">
              <a16:creationId xmlns:a16="http://schemas.microsoft.com/office/drawing/2014/main" id="{00000000-0008-0000-0400-00008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6" name="Oval 142">
          <a:extLst>
            <a:ext uri="{FF2B5EF4-FFF2-40B4-BE49-F238E27FC236}">
              <a16:creationId xmlns:a16="http://schemas.microsoft.com/office/drawing/2014/main" id="{00000000-0008-0000-0400-00008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7" name="Oval 143">
          <a:extLst>
            <a:ext uri="{FF2B5EF4-FFF2-40B4-BE49-F238E27FC236}">
              <a16:creationId xmlns:a16="http://schemas.microsoft.com/office/drawing/2014/main" id="{00000000-0008-0000-0400-00008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8" name="Oval 144">
          <a:extLst>
            <a:ext uri="{FF2B5EF4-FFF2-40B4-BE49-F238E27FC236}">
              <a16:creationId xmlns:a16="http://schemas.microsoft.com/office/drawing/2014/main" id="{00000000-0008-0000-0400-00008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9" name="Oval 145">
          <a:extLst>
            <a:ext uri="{FF2B5EF4-FFF2-40B4-BE49-F238E27FC236}">
              <a16:creationId xmlns:a16="http://schemas.microsoft.com/office/drawing/2014/main" id="{00000000-0008-0000-0400-00008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0" name="Oval 146">
          <a:extLst>
            <a:ext uri="{FF2B5EF4-FFF2-40B4-BE49-F238E27FC236}">
              <a16:creationId xmlns:a16="http://schemas.microsoft.com/office/drawing/2014/main" id="{00000000-0008-0000-0400-00008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1" name="Oval 147">
          <a:extLst>
            <a:ext uri="{FF2B5EF4-FFF2-40B4-BE49-F238E27FC236}">
              <a16:creationId xmlns:a16="http://schemas.microsoft.com/office/drawing/2014/main" id="{00000000-0008-0000-0400-00008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2" name="Oval 148">
          <a:extLst>
            <a:ext uri="{FF2B5EF4-FFF2-40B4-BE49-F238E27FC236}">
              <a16:creationId xmlns:a16="http://schemas.microsoft.com/office/drawing/2014/main" id="{00000000-0008-0000-0400-00008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3" name="Oval 149">
          <a:extLst>
            <a:ext uri="{FF2B5EF4-FFF2-40B4-BE49-F238E27FC236}">
              <a16:creationId xmlns:a16="http://schemas.microsoft.com/office/drawing/2014/main" id="{00000000-0008-0000-0400-00008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4" name="Oval 150">
          <a:extLst>
            <a:ext uri="{FF2B5EF4-FFF2-40B4-BE49-F238E27FC236}">
              <a16:creationId xmlns:a16="http://schemas.microsoft.com/office/drawing/2014/main" id="{00000000-0008-0000-0400-00009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5" name="Oval 151">
          <a:extLst>
            <a:ext uri="{FF2B5EF4-FFF2-40B4-BE49-F238E27FC236}">
              <a16:creationId xmlns:a16="http://schemas.microsoft.com/office/drawing/2014/main" id="{00000000-0008-0000-0400-00009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6" name="Oval 152">
          <a:extLst>
            <a:ext uri="{FF2B5EF4-FFF2-40B4-BE49-F238E27FC236}">
              <a16:creationId xmlns:a16="http://schemas.microsoft.com/office/drawing/2014/main" id="{00000000-0008-0000-0400-00009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7" name="Oval 153">
          <a:extLst>
            <a:ext uri="{FF2B5EF4-FFF2-40B4-BE49-F238E27FC236}">
              <a16:creationId xmlns:a16="http://schemas.microsoft.com/office/drawing/2014/main" id="{00000000-0008-0000-0400-00009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8" name="Oval 154">
          <a:extLst>
            <a:ext uri="{FF2B5EF4-FFF2-40B4-BE49-F238E27FC236}">
              <a16:creationId xmlns:a16="http://schemas.microsoft.com/office/drawing/2014/main" id="{00000000-0008-0000-0400-00009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9" name="Oval 155">
          <a:extLst>
            <a:ext uri="{FF2B5EF4-FFF2-40B4-BE49-F238E27FC236}">
              <a16:creationId xmlns:a16="http://schemas.microsoft.com/office/drawing/2014/main" id="{00000000-0008-0000-0400-00009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0" name="Oval 156">
          <a:extLst>
            <a:ext uri="{FF2B5EF4-FFF2-40B4-BE49-F238E27FC236}">
              <a16:creationId xmlns:a16="http://schemas.microsoft.com/office/drawing/2014/main" id="{00000000-0008-0000-0400-00009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1" name="Oval 157">
          <a:extLst>
            <a:ext uri="{FF2B5EF4-FFF2-40B4-BE49-F238E27FC236}">
              <a16:creationId xmlns:a16="http://schemas.microsoft.com/office/drawing/2014/main" id="{00000000-0008-0000-0400-00009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2" name="Oval 158">
          <a:extLst>
            <a:ext uri="{FF2B5EF4-FFF2-40B4-BE49-F238E27FC236}">
              <a16:creationId xmlns:a16="http://schemas.microsoft.com/office/drawing/2014/main" id="{00000000-0008-0000-0400-00009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3" name="Oval 159">
          <a:extLst>
            <a:ext uri="{FF2B5EF4-FFF2-40B4-BE49-F238E27FC236}">
              <a16:creationId xmlns:a16="http://schemas.microsoft.com/office/drawing/2014/main" id="{00000000-0008-0000-0400-00009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4" name="Oval 160">
          <a:extLst>
            <a:ext uri="{FF2B5EF4-FFF2-40B4-BE49-F238E27FC236}">
              <a16:creationId xmlns:a16="http://schemas.microsoft.com/office/drawing/2014/main" id="{00000000-0008-0000-0400-00009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5" name="Oval 161">
          <a:extLst>
            <a:ext uri="{FF2B5EF4-FFF2-40B4-BE49-F238E27FC236}">
              <a16:creationId xmlns:a16="http://schemas.microsoft.com/office/drawing/2014/main" id="{00000000-0008-0000-0400-00009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6" name="Oval 162">
          <a:extLst>
            <a:ext uri="{FF2B5EF4-FFF2-40B4-BE49-F238E27FC236}">
              <a16:creationId xmlns:a16="http://schemas.microsoft.com/office/drawing/2014/main" id="{00000000-0008-0000-0400-00009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7" name="Oval 163">
          <a:extLst>
            <a:ext uri="{FF2B5EF4-FFF2-40B4-BE49-F238E27FC236}">
              <a16:creationId xmlns:a16="http://schemas.microsoft.com/office/drawing/2014/main" id="{00000000-0008-0000-0400-00009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8" name="Oval 164">
          <a:extLst>
            <a:ext uri="{FF2B5EF4-FFF2-40B4-BE49-F238E27FC236}">
              <a16:creationId xmlns:a16="http://schemas.microsoft.com/office/drawing/2014/main" id="{00000000-0008-0000-0400-00009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9" name="Oval 165">
          <a:extLst>
            <a:ext uri="{FF2B5EF4-FFF2-40B4-BE49-F238E27FC236}">
              <a16:creationId xmlns:a16="http://schemas.microsoft.com/office/drawing/2014/main" id="{00000000-0008-0000-0400-00009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0" name="Oval 166">
          <a:extLst>
            <a:ext uri="{FF2B5EF4-FFF2-40B4-BE49-F238E27FC236}">
              <a16:creationId xmlns:a16="http://schemas.microsoft.com/office/drawing/2014/main" id="{00000000-0008-0000-0400-0000A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1" name="Oval 167">
          <a:extLst>
            <a:ext uri="{FF2B5EF4-FFF2-40B4-BE49-F238E27FC236}">
              <a16:creationId xmlns:a16="http://schemas.microsoft.com/office/drawing/2014/main" id="{00000000-0008-0000-0400-0000A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2" name="Oval 168">
          <a:extLst>
            <a:ext uri="{FF2B5EF4-FFF2-40B4-BE49-F238E27FC236}">
              <a16:creationId xmlns:a16="http://schemas.microsoft.com/office/drawing/2014/main" id="{00000000-0008-0000-0400-0000A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3" name="Oval 169">
          <a:extLst>
            <a:ext uri="{FF2B5EF4-FFF2-40B4-BE49-F238E27FC236}">
              <a16:creationId xmlns:a16="http://schemas.microsoft.com/office/drawing/2014/main" id="{00000000-0008-0000-0400-0000A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4" name="Oval 170">
          <a:extLst>
            <a:ext uri="{FF2B5EF4-FFF2-40B4-BE49-F238E27FC236}">
              <a16:creationId xmlns:a16="http://schemas.microsoft.com/office/drawing/2014/main" id="{00000000-0008-0000-0400-0000A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5" name="Oval 171">
          <a:extLst>
            <a:ext uri="{FF2B5EF4-FFF2-40B4-BE49-F238E27FC236}">
              <a16:creationId xmlns:a16="http://schemas.microsoft.com/office/drawing/2014/main" id="{00000000-0008-0000-0400-0000A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6" name="Oval 172">
          <a:extLst>
            <a:ext uri="{FF2B5EF4-FFF2-40B4-BE49-F238E27FC236}">
              <a16:creationId xmlns:a16="http://schemas.microsoft.com/office/drawing/2014/main" id="{00000000-0008-0000-0400-0000A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7" name="Oval 173">
          <a:extLst>
            <a:ext uri="{FF2B5EF4-FFF2-40B4-BE49-F238E27FC236}">
              <a16:creationId xmlns:a16="http://schemas.microsoft.com/office/drawing/2014/main" id="{00000000-0008-0000-0400-0000A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8" name="Oval 174">
          <a:extLst>
            <a:ext uri="{FF2B5EF4-FFF2-40B4-BE49-F238E27FC236}">
              <a16:creationId xmlns:a16="http://schemas.microsoft.com/office/drawing/2014/main" id="{00000000-0008-0000-0400-0000A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9" name="Oval 175">
          <a:extLst>
            <a:ext uri="{FF2B5EF4-FFF2-40B4-BE49-F238E27FC236}">
              <a16:creationId xmlns:a16="http://schemas.microsoft.com/office/drawing/2014/main" id="{00000000-0008-0000-0400-0000A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0" name="Oval 176">
          <a:extLst>
            <a:ext uri="{FF2B5EF4-FFF2-40B4-BE49-F238E27FC236}">
              <a16:creationId xmlns:a16="http://schemas.microsoft.com/office/drawing/2014/main" id="{00000000-0008-0000-0400-0000A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1" name="Oval 177">
          <a:extLst>
            <a:ext uri="{FF2B5EF4-FFF2-40B4-BE49-F238E27FC236}">
              <a16:creationId xmlns:a16="http://schemas.microsoft.com/office/drawing/2014/main" id="{00000000-0008-0000-0400-0000A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2" name="Oval 178">
          <a:extLst>
            <a:ext uri="{FF2B5EF4-FFF2-40B4-BE49-F238E27FC236}">
              <a16:creationId xmlns:a16="http://schemas.microsoft.com/office/drawing/2014/main" id="{00000000-0008-0000-0400-0000A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3" name="Oval 179">
          <a:extLst>
            <a:ext uri="{FF2B5EF4-FFF2-40B4-BE49-F238E27FC236}">
              <a16:creationId xmlns:a16="http://schemas.microsoft.com/office/drawing/2014/main" id="{00000000-0008-0000-0400-0000A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4" name="Oval 180">
          <a:extLst>
            <a:ext uri="{FF2B5EF4-FFF2-40B4-BE49-F238E27FC236}">
              <a16:creationId xmlns:a16="http://schemas.microsoft.com/office/drawing/2014/main" id="{00000000-0008-0000-0400-0000A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5" name="Oval 181">
          <a:extLst>
            <a:ext uri="{FF2B5EF4-FFF2-40B4-BE49-F238E27FC236}">
              <a16:creationId xmlns:a16="http://schemas.microsoft.com/office/drawing/2014/main" id="{00000000-0008-0000-0400-0000A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6" name="Oval 182">
          <a:extLst>
            <a:ext uri="{FF2B5EF4-FFF2-40B4-BE49-F238E27FC236}">
              <a16:creationId xmlns:a16="http://schemas.microsoft.com/office/drawing/2014/main" id="{00000000-0008-0000-0400-0000B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7" name="Oval 183">
          <a:extLst>
            <a:ext uri="{FF2B5EF4-FFF2-40B4-BE49-F238E27FC236}">
              <a16:creationId xmlns:a16="http://schemas.microsoft.com/office/drawing/2014/main" id="{00000000-0008-0000-0400-0000B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8" name="Oval 184">
          <a:extLst>
            <a:ext uri="{FF2B5EF4-FFF2-40B4-BE49-F238E27FC236}">
              <a16:creationId xmlns:a16="http://schemas.microsoft.com/office/drawing/2014/main" id="{00000000-0008-0000-0400-0000B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9" name="Oval 185">
          <a:extLst>
            <a:ext uri="{FF2B5EF4-FFF2-40B4-BE49-F238E27FC236}">
              <a16:creationId xmlns:a16="http://schemas.microsoft.com/office/drawing/2014/main" id="{00000000-0008-0000-0400-0000B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0" name="Oval 186">
          <a:extLst>
            <a:ext uri="{FF2B5EF4-FFF2-40B4-BE49-F238E27FC236}">
              <a16:creationId xmlns:a16="http://schemas.microsoft.com/office/drawing/2014/main" id="{00000000-0008-0000-0400-0000B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1" name="Oval 187">
          <a:extLst>
            <a:ext uri="{FF2B5EF4-FFF2-40B4-BE49-F238E27FC236}">
              <a16:creationId xmlns:a16="http://schemas.microsoft.com/office/drawing/2014/main" id="{00000000-0008-0000-0400-0000B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2" name="Oval 188">
          <a:extLst>
            <a:ext uri="{FF2B5EF4-FFF2-40B4-BE49-F238E27FC236}">
              <a16:creationId xmlns:a16="http://schemas.microsoft.com/office/drawing/2014/main" id="{00000000-0008-0000-0400-0000B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3" name="Oval 189">
          <a:extLst>
            <a:ext uri="{FF2B5EF4-FFF2-40B4-BE49-F238E27FC236}">
              <a16:creationId xmlns:a16="http://schemas.microsoft.com/office/drawing/2014/main" id="{00000000-0008-0000-0400-0000B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4" name="Oval 190">
          <a:extLst>
            <a:ext uri="{FF2B5EF4-FFF2-40B4-BE49-F238E27FC236}">
              <a16:creationId xmlns:a16="http://schemas.microsoft.com/office/drawing/2014/main" id="{00000000-0008-0000-0400-0000B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5" name="Oval 191">
          <a:extLst>
            <a:ext uri="{FF2B5EF4-FFF2-40B4-BE49-F238E27FC236}">
              <a16:creationId xmlns:a16="http://schemas.microsoft.com/office/drawing/2014/main" id="{00000000-0008-0000-0400-0000B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6" name="Oval 192">
          <a:extLst>
            <a:ext uri="{FF2B5EF4-FFF2-40B4-BE49-F238E27FC236}">
              <a16:creationId xmlns:a16="http://schemas.microsoft.com/office/drawing/2014/main" id="{00000000-0008-0000-0400-0000B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7" name="Oval 193">
          <a:extLst>
            <a:ext uri="{FF2B5EF4-FFF2-40B4-BE49-F238E27FC236}">
              <a16:creationId xmlns:a16="http://schemas.microsoft.com/office/drawing/2014/main" id="{00000000-0008-0000-0400-0000B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8" name="Oval 194">
          <a:extLst>
            <a:ext uri="{FF2B5EF4-FFF2-40B4-BE49-F238E27FC236}">
              <a16:creationId xmlns:a16="http://schemas.microsoft.com/office/drawing/2014/main" id="{00000000-0008-0000-0400-0000B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9" name="Oval 195">
          <a:extLst>
            <a:ext uri="{FF2B5EF4-FFF2-40B4-BE49-F238E27FC236}">
              <a16:creationId xmlns:a16="http://schemas.microsoft.com/office/drawing/2014/main" id="{00000000-0008-0000-0400-0000B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0" name="Oval 196">
          <a:extLst>
            <a:ext uri="{FF2B5EF4-FFF2-40B4-BE49-F238E27FC236}">
              <a16:creationId xmlns:a16="http://schemas.microsoft.com/office/drawing/2014/main" id="{00000000-0008-0000-0400-0000B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1" name="Oval 197">
          <a:extLst>
            <a:ext uri="{FF2B5EF4-FFF2-40B4-BE49-F238E27FC236}">
              <a16:creationId xmlns:a16="http://schemas.microsoft.com/office/drawing/2014/main" id="{00000000-0008-0000-0400-0000B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2" name="Oval 198">
          <a:extLst>
            <a:ext uri="{FF2B5EF4-FFF2-40B4-BE49-F238E27FC236}">
              <a16:creationId xmlns:a16="http://schemas.microsoft.com/office/drawing/2014/main" id="{00000000-0008-0000-0400-0000C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3" name="Oval 199">
          <a:extLst>
            <a:ext uri="{FF2B5EF4-FFF2-40B4-BE49-F238E27FC236}">
              <a16:creationId xmlns:a16="http://schemas.microsoft.com/office/drawing/2014/main" id="{00000000-0008-0000-0400-0000C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4" name="Oval 200">
          <a:extLst>
            <a:ext uri="{FF2B5EF4-FFF2-40B4-BE49-F238E27FC236}">
              <a16:creationId xmlns:a16="http://schemas.microsoft.com/office/drawing/2014/main" id="{00000000-0008-0000-0400-0000C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5" name="Oval 201">
          <a:extLst>
            <a:ext uri="{FF2B5EF4-FFF2-40B4-BE49-F238E27FC236}">
              <a16:creationId xmlns:a16="http://schemas.microsoft.com/office/drawing/2014/main" id="{00000000-0008-0000-0400-0000C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6" name="Oval 202">
          <a:extLst>
            <a:ext uri="{FF2B5EF4-FFF2-40B4-BE49-F238E27FC236}">
              <a16:creationId xmlns:a16="http://schemas.microsoft.com/office/drawing/2014/main" id="{00000000-0008-0000-0400-0000C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7" name="Oval 203">
          <a:extLst>
            <a:ext uri="{FF2B5EF4-FFF2-40B4-BE49-F238E27FC236}">
              <a16:creationId xmlns:a16="http://schemas.microsoft.com/office/drawing/2014/main" id="{00000000-0008-0000-0400-0000C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8" name="Oval 204">
          <a:extLst>
            <a:ext uri="{FF2B5EF4-FFF2-40B4-BE49-F238E27FC236}">
              <a16:creationId xmlns:a16="http://schemas.microsoft.com/office/drawing/2014/main" id="{00000000-0008-0000-0400-0000C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9" name="Oval 205">
          <a:extLst>
            <a:ext uri="{FF2B5EF4-FFF2-40B4-BE49-F238E27FC236}">
              <a16:creationId xmlns:a16="http://schemas.microsoft.com/office/drawing/2014/main" id="{00000000-0008-0000-0400-0000C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0" name="Oval 206">
          <a:extLst>
            <a:ext uri="{FF2B5EF4-FFF2-40B4-BE49-F238E27FC236}">
              <a16:creationId xmlns:a16="http://schemas.microsoft.com/office/drawing/2014/main" id="{00000000-0008-0000-0400-0000C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1" name="Oval 207">
          <a:extLst>
            <a:ext uri="{FF2B5EF4-FFF2-40B4-BE49-F238E27FC236}">
              <a16:creationId xmlns:a16="http://schemas.microsoft.com/office/drawing/2014/main" id="{00000000-0008-0000-0400-0000C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2" name="Oval 208">
          <a:extLst>
            <a:ext uri="{FF2B5EF4-FFF2-40B4-BE49-F238E27FC236}">
              <a16:creationId xmlns:a16="http://schemas.microsoft.com/office/drawing/2014/main" id="{00000000-0008-0000-0400-0000C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3" name="Oval 209">
          <a:extLst>
            <a:ext uri="{FF2B5EF4-FFF2-40B4-BE49-F238E27FC236}">
              <a16:creationId xmlns:a16="http://schemas.microsoft.com/office/drawing/2014/main" id="{00000000-0008-0000-0400-0000C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4" name="Oval 210">
          <a:extLst>
            <a:ext uri="{FF2B5EF4-FFF2-40B4-BE49-F238E27FC236}">
              <a16:creationId xmlns:a16="http://schemas.microsoft.com/office/drawing/2014/main" id="{00000000-0008-0000-0400-0000C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5" name="Oval 211">
          <a:extLst>
            <a:ext uri="{FF2B5EF4-FFF2-40B4-BE49-F238E27FC236}">
              <a16:creationId xmlns:a16="http://schemas.microsoft.com/office/drawing/2014/main" id="{00000000-0008-0000-0400-0000C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6" name="Oval 212">
          <a:extLst>
            <a:ext uri="{FF2B5EF4-FFF2-40B4-BE49-F238E27FC236}">
              <a16:creationId xmlns:a16="http://schemas.microsoft.com/office/drawing/2014/main" id="{00000000-0008-0000-0400-0000C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7" name="Oval 213">
          <a:extLst>
            <a:ext uri="{FF2B5EF4-FFF2-40B4-BE49-F238E27FC236}">
              <a16:creationId xmlns:a16="http://schemas.microsoft.com/office/drawing/2014/main" id="{00000000-0008-0000-0400-0000C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8" name="Oval 214">
          <a:extLst>
            <a:ext uri="{FF2B5EF4-FFF2-40B4-BE49-F238E27FC236}">
              <a16:creationId xmlns:a16="http://schemas.microsoft.com/office/drawing/2014/main" id="{00000000-0008-0000-0400-0000D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9" name="Oval 215">
          <a:extLst>
            <a:ext uri="{FF2B5EF4-FFF2-40B4-BE49-F238E27FC236}">
              <a16:creationId xmlns:a16="http://schemas.microsoft.com/office/drawing/2014/main" id="{00000000-0008-0000-0400-0000D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0" name="Oval 216">
          <a:extLst>
            <a:ext uri="{FF2B5EF4-FFF2-40B4-BE49-F238E27FC236}">
              <a16:creationId xmlns:a16="http://schemas.microsoft.com/office/drawing/2014/main" id="{00000000-0008-0000-0400-0000D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1" name="Oval 217">
          <a:extLst>
            <a:ext uri="{FF2B5EF4-FFF2-40B4-BE49-F238E27FC236}">
              <a16:creationId xmlns:a16="http://schemas.microsoft.com/office/drawing/2014/main" id="{00000000-0008-0000-0400-0000D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2" name="Oval 218">
          <a:extLst>
            <a:ext uri="{FF2B5EF4-FFF2-40B4-BE49-F238E27FC236}">
              <a16:creationId xmlns:a16="http://schemas.microsoft.com/office/drawing/2014/main" id="{00000000-0008-0000-0400-0000D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3" name="Oval 219">
          <a:extLst>
            <a:ext uri="{FF2B5EF4-FFF2-40B4-BE49-F238E27FC236}">
              <a16:creationId xmlns:a16="http://schemas.microsoft.com/office/drawing/2014/main" id="{00000000-0008-0000-0400-0000D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4" name="Oval 220">
          <a:extLst>
            <a:ext uri="{FF2B5EF4-FFF2-40B4-BE49-F238E27FC236}">
              <a16:creationId xmlns:a16="http://schemas.microsoft.com/office/drawing/2014/main" id="{00000000-0008-0000-0400-0000D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5" name="Oval 221">
          <a:extLst>
            <a:ext uri="{FF2B5EF4-FFF2-40B4-BE49-F238E27FC236}">
              <a16:creationId xmlns:a16="http://schemas.microsoft.com/office/drawing/2014/main" id="{00000000-0008-0000-0400-0000D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6" name="Oval 222">
          <a:extLst>
            <a:ext uri="{FF2B5EF4-FFF2-40B4-BE49-F238E27FC236}">
              <a16:creationId xmlns:a16="http://schemas.microsoft.com/office/drawing/2014/main" id="{00000000-0008-0000-0400-0000D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7" name="Oval 223">
          <a:extLst>
            <a:ext uri="{FF2B5EF4-FFF2-40B4-BE49-F238E27FC236}">
              <a16:creationId xmlns:a16="http://schemas.microsoft.com/office/drawing/2014/main" id="{00000000-0008-0000-0400-0000D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8" name="Oval 224">
          <a:extLst>
            <a:ext uri="{FF2B5EF4-FFF2-40B4-BE49-F238E27FC236}">
              <a16:creationId xmlns:a16="http://schemas.microsoft.com/office/drawing/2014/main" id="{00000000-0008-0000-0400-0000D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9" name="Oval 225">
          <a:extLst>
            <a:ext uri="{FF2B5EF4-FFF2-40B4-BE49-F238E27FC236}">
              <a16:creationId xmlns:a16="http://schemas.microsoft.com/office/drawing/2014/main" id="{00000000-0008-0000-0400-0000D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0" name="Oval 226">
          <a:extLst>
            <a:ext uri="{FF2B5EF4-FFF2-40B4-BE49-F238E27FC236}">
              <a16:creationId xmlns:a16="http://schemas.microsoft.com/office/drawing/2014/main" id="{00000000-0008-0000-0400-0000D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1" name="Oval 227">
          <a:extLst>
            <a:ext uri="{FF2B5EF4-FFF2-40B4-BE49-F238E27FC236}">
              <a16:creationId xmlns:a16="http://schemas.microsoft.com/office/drawing/2014/main" id="{00000000-0008-0000-0400-0000D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2" name="Oval 228">
          <a:extLst>
            <a:ext uri="{FF2B5EF4-FFF2-40B4-BE49-F238E27FC236}">
              <a16:creationId xmlns:a16="http://schemas.microsoft.com/office/drawing/2014/main" id="{00000000-0008-0000-0400-0000D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3" name="Oval 229">
          <a:extLst>
            <a:ext uri="{FF2B5EF4-FFF2-40B4-BE49-F238E27FC236}">
              <a16:creationId xmlns:a16="http://schemas.microsoft.com/office/drawing/2014/main" id="{00000000-0008-0000-0400-0000D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4" name="Oval 230">
          <a:extLst>
            <a:ext uri="{FF2B5EF4-FFF2-40B4-BE49-F238E27FC236}">
              <a16:creationId xmlns:a16="http://schemas.microsoft.com/office/drawing/2014/main" id="{00000000-0008-0000-0400-0000E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5" name="Oval 231">
          <a:extLst>
            <a:ext uri="{FF2B5EF4-FFF2-40B4-BE49-F238E27FC236}">
              <a16:creationId xmlns:a16="http://schemas.microsoft.com/office/drawing/2014/main" id="{00000000-0008-0000-0400-0000E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6" name="Oval 232">
          <a:extLst>
            <a:ext uri="{FF2B5EF4-FFF2-40B4-BE49-F238E27FC236}">
              <a16:creationId xmlns:a16="http://schemas.microsoft.com/office/drawing/2014/main" id="{00000000-0008-0000-0400-0000E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7" name="Oval 233">
          <a:extLst>
            <a:ext uri="{FF2B5EF4-FFF2-40B4-BE49-F238E27FC236}">
              <a16:creationId xmlns:a16="http://schemas.microsoft.com/office/drawing/2014/main" id="{00000000-0008-0000-0400-0000E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8" name="Oval 234">
          <a:extLst>
            <a:ext uri="{FF2B5EF4-FFF2-40B4-BE49-F238E27FC236}">
              <a16:creationId xmlns:a16="http://schemas.microsoft.com/office/drawing/2014/main" id="{00000000-0008-0000-0400-0000E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9" name="Oval 235">
          <a:extLst>
            <a:ext uri="{FF2B5EF4-FFF2-40B4-BE49-F238E27FC236}">
              <a16:creationId xmlns:a16="http://schemas.microsoft.com/office/drawing/2014/main" id="{00000000-0008-0000-0400-0000E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0" name="Oval 236">
          <a:extLst>
            <a:ext uri="{FF2B5EF4-FFF2-40B4-BE49-F238E27FC236}">
              <a16:creationId xmlns:a16="http://schemas.microsoft.com/office/drawing/2014/main" id="{00000000-0008-0000-0400-0000E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1" name="Oval 237">
          <a:extLst>
            <a:ext uri="{FF2B5EF4-FFF2-40B4-BE49-F238E27FC236}">
              <a16:creationId xmlns:a16="http://schemas.microsoft.com/office/drawing/2014/main" id="{00000000-0008-0000-0400-0000E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2" name="Oval 238">
          <a:extLst>
            <a:ext uri="{FF2B5EF4-FFF2-40B4-BE49-F238E27FC236}">
              <a16:creationId xmlns:a16="http://schemas.microsoft.com/office/drawing/2014/main" id="{00000000-0008-0000-0400-0000E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3" name="Oval 239">
          <a:extLst>
            <a:ext uri="{FF2B5EF4-FFF2-40B4-BE49-F238E27FC236}">
              <a16:creationId xmlns:a16="http://schemas.microsoft.com/office/drawing/2014/main" id="{00000000-0008-0000-0400-0000E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4" name="Oval 240">
          <a:extLst>
            <a:ext uri="{FF2B5EF4-FFF2-40B4-BE49-F238E27FC236}">
              <a16:creationId xmlns:a16="http://schemas.microsoft.com/office/drawing/2014/main" id="{00000000-0008-0000-0400-0000E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5" name="Oval 241">
          <a:extLst>
            <a:ext uri="{FF2B5EF4-FFF2-40B4-BE49-F238E27FC236}">
              <a16:creationId xmlns:a16="http://schemas.microsoft.com/office/drawing/2014/main" id="{00000000-0008-0000-0400-0000E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6" name="Oval 242">
          <a:extLst>
            <a:ext uri="{FF2B5EF4-FFF2-40B4-BE49-F238E27FC236}">
              <a16:creationId xmlns:a16="http://schemas.microsoft.com/office/drawing/2014/main" id="{00000000-0008-0000-0400-0000E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7" name="Oval 243">
          <a:extLst>
            <a:ext uri="{FF2B5EF4-FFF2-40B4-BE49-F238E27FC236}">
              <a16:creationId xmlns:a16="http://schemas.microsoft.com/office/drawing/2014/main" id="{00000000-0008-0000-0400-0000E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8" name="Oval 244">
          <a:extLst>
            <a:ext uri="{FF2B5EF4-FFF2-40B4-BE49-F238E27FC236}">
              <a16:creationId xmlns:a16="http://schemas.microsoft.com/office/drawing/2014/main" id="{00000000-0008-0000-0400-0000E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9" name="Oval 245">
          <a:extLst>
            <a:ext uri="{FF2B5EF4-FFF2-40B4-BE49-F238E27FC236}">
              <a16:creationId xmlns:a16="http://schemas.microsoft.com/office/drawing/2014/main" id="{00000000-0008-0000-0400-0000E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0" name="Oval 246">
          <a:extLst>
            <a:ext uri="{FF2B5EF4-FFF2-40B4-BE49-F238E27FC236}">
              <a16:creationId xmlns:a16="http://schemas.microsoft.com/office/drawing/2014/main" id="{00000000-0008-0000-0400-0000F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1" name="Oval 247">
          <a:extLst>
            <a:ext uri="{FF2B5EF4-FFF2-40B4-BE49-F238E27FC236}">
              <a16:creationId xmlns:a16="http://schemas.microsoft.com/office/drawing/2014/main" id="{00000000-0008-0000-0400-0000F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2" name="Oval 248">
          <a:extLst>
            <a:ext uri="{FF2B5EF4-FFF2-40B4-BE49-F238E27FC236}">
              <a16:creationId xmlns:a16="http://schemas.microsoft.com/office/drawing/2014/main" id="{00000000-0008-0000-0400-0000F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3" name="Oval 249">
          <a:extLst>
            <a:ext uri="{FF2B5EF4-FFF2-40B4-BE49-F238E27FC236}">
              <a16:creationId xmlns:a16="http://schemas.microsoft.com/office/drawing/2014/main" id="{00000000-0008-0000-0400-0000F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4" name="Oval 250">
          <a:extLst>
            <a:ext uri="{FF2B5EF4-FFF2-40B4-BE49-F238E27FC236}">
              <a16:creationId xmlns:a16="http://schemas.microsoft.com/office/drawing/2014/main" id="{00000000-0008-0000-0400-0000F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5" name="Oval 251">
          <a:extLst>
            <a:ext uri="{FF2B5EF4-FFF2-40B4-BE49-F238E27FC236}">
              <a16:creationId xmlns:a16="http://schemas.microsoft.com/office/drawing/2014/main" id="{00000000-0008-0000-0400-0000F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6" name="Oval 252">
          <a:extLst>
            <a:ext uri="{FF2B5EF4-FFF2-40B4-BE49-F238E27FC236}">
              <a16:creationId xmlns:a16="http://schemas.microsoft.com/office/drawing/2014/main" id="{00000000-0008-0000-0400-0000F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7" name="Oval 253">
          <a:extLst>
            <a:ext uri="{FF2B5EF4-FFF2-40B4-BE49-F238E27FC236}">
              <a16:creationId xmlns:a16="http://schemas.microsoft.com/office/drawing/2014/main" id="{00000000-0008-0000-0400-0000F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8" name="Oval 254">
          <a:extLst>
            <a:ext uri="{FF2B5EF4-FFF2-40B4-BE49-F238E27FC236}">
              <a16:creationId xmlns:a16="http://schemas.microsoft.com/office/drawing/2014/main" id="{00000000-0008-0000-0400-0000F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9" name="Oval 255">
          <a:extLst>
            <a:ext uri="{FF2B5EF4-FFF2-40B4-BE49-F238E27FC236}">
              <a16:creationId xmlns:a16="http://schemas.microsoft.com/office/drawing/2014/main" id="{00000000-0008-0000-0400-0000F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0" name="Oval 256">
          <a:extLst>
            <a:ext uri="{FF2B5EF4-FFF2-40B4-BE49-F238E27FC236}">
              <a16:creationId xmlns:a16="http://schemas.microsoft.com/office/drawing/2014/main" id="{00000000-0008-0000-0400-0000F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1" name="Oval 257">
          <a:extLst>
            <a:ext uri="{FF2B5EF4-FFF2-40B4-BE49-F238E27FC236}">
              <a16:creationId xmlns:a16="http://schemas.microsoft.com/office/drawing/2014/main" id="{00000000-0008-0000-0400-0000F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2" name="Oval 258">
          <a:extLst>
            <a:ext uri="{FF2B5EF4-FFF2-40B4-BE49-F238E27FC236}">
              <a16:creationId xmlns:a16="http://schemas.microsoft.com/office/drawing/2014/main" id="{00000000-0008-0000-0400-0000F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3" name="Oval 926">
          <a:extLst>
            <a:ext uri="{FF2B5EF4-FFF2-40B4-BE49-F238E27FC236}">
              <a16:creationId xmlns:a16="http://schemas.microsoft.com/office/drawing/2014/main" id="{00000000-0008-0000-0400-0000F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4" name="Oval 927">
          <a:extLst>
            <a:ext uri="{FF2B5EF4-FFF2-40B4-BE49-F238E27FC236}">
              <a16:creationId xmlns:a16="http://schemas.microsoft.com/office/drawing/2014/main" id="{00000000-0008-0000-0400-0000F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5" name="Oval 928">
          <a:extLst>
            <a:ext uri="{FF2B5EF4-FFF2-40B4-BE49-F238E27FC236}">
              <a16:creationId xmlns:a16="http://schemas.microsoft.com/office/drawing/2014/main" id="{00000000-0008-0000-0400-0000F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6" name="Oval 929">
          <a:extLst>
            <a:ext uri="{FF2B5EF4-FFF2-40B4-BE49-F238E27FC236}">
              <a16:creationId xmlns:a16="http://schemas.microsoft.com/office/drawing/2014/main" id="{00000000-0008-0000-0400-00000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7" name="Oval 930">
          <a:extLst>
            <a:ext uri="{FF2B5EF4-FFF2-40B4-BE49-F238E27FC236}">
              <a16:creationId xmlns:a16="http://schemas.microsoft.com/office/drawing/2014/main" id="{00000000-0008-0000-0400-00000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8" name="Oval 931">
          <a:extLst>
            <a:ext uri="{FF2B5EF4-FFF2-40B4-BE49-F238E27FC236}">
              <a16:creationId xmlns:a16="http://schemas.microsoft.com/office/drawing/2014/main" id="{00000000-0008-0000-0400-00000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9" name="Oval 932">
          <a:extLst>
            <a:ext uri="{FF2B5EF4-FFF2-40B4-BE49-F238E27FC236}">
              <a16:creationId xmlns:a16="http://schemas.microsoft.com/office/drawing/2014/main" id="{00000000-0008-0000-0400-00000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0" name="Oval 933">
          <a:extLst>
            <a:ext uri="{FF2B5EF4-FFF2-40B4-BE49-F238E27FC236}">
              <a16:creationId xmlns:a16="http://schemas.microsoft.com/office/drawing/2014/main" id="{00000000-0008-0000-0400-00000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1" name="Oval 934">
          <a:extLst>
            <a:ext uri="{FF2B5EF4-FFF2-40B4-BE49-F238E27FC236}">
              <a16:creationId xmlns:a16="http://schemas.microsoft.com/office/drawing/2014/main" id="{00000000-0008-0000-0400-00000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2" name="Oval 935">
          <a:extLst>
            <a:ext uri="{FF2B5EF4-FFF2-40B4-BE49-F238E27FC236}">
              <a16:creationId xmlns:a16="http://schemas.microsoft.com/office/drawing/2014/main" id="{00000000-0008-0000-0400-00000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3" name="Oval 936">
          <a:extLst>
            <a:ext uri="{FF2B5EF4-FFF2-40B4-BE49-F238E27FC236}">
              <a16:creationId xmlns:a16="http://schemas.microsoft.com/office/drawing/2014/main" id="{00000000-0008-0000-0400-00000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4" name="Oval 937">
          <a:extLst>
            <a:ext uri="{FF2B5EF4-FFF2-40B4-BE49-F238E27FC236}">
              <a16:creationId xmlns:a16="http://schemas.microsoft.com/office/drawing/2014/main" id="{00000000-0008-0000-0400-00000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5" name="Oval 938">
          <a:extLst>
            <a:ext uri="{FF2B5EF4-FFF2-40B4-BE49-F238E27FC236}">
              <a16:creationId xmlns:a16="http://schemas.microsoft.com/office/drawing/2014/main" id="{00000000-0008-0000-0400-00000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6" name="Oval 939">
          <a:extLst>
            <a:ext uri="{FF2B5EF4-FFF2-40B4-BE49-F238E27FC236}">
              <a16:creationId xmlns:a16="http://schemas.microsoft.com/office/drawing/2014/main" id="{00000000-0008-0000-0400-00000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7" name="Oval 940">
          <a:extLst>
            <a:ext uri="{FF2B5EF4-FFF2-40B4-BE49-F238E27FC236}">
              <a16:creationId xmlns:a16="http://schemas.microsoft.com/office/drawing/2014/main" id="{00000000-0008-0000-0400-00000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8" name="Oval 941">
          <a:extLst>
            <a:ext uri="{FF2B5EF4-FFF2-40B4-BE49-F238E27FC236}">
              <a16:creationId xmlns:a16="http://schemas.microsoft.com/office/drawing/2014/main" id="{00000000-0008-0000-0400-00000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9" name="Oval 942">
          <a:extLst>
            <a:ext uri="{FF2B5EF4-FFF2-40B4-BE49-F238E27FC236}">
              <a16:creationId xmlns:a16="http://schemas.microsoft.com/office/drawing/2014/main" id="{00000000-0008-0000-0400-00000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0" name="Oval 943">
          <a:extLst>
            <a:ext uri="{FF2B5EF4-FFF2-40B4-BE49-F238E27FC236}">
              <a16:creationId xmlns:a16="http://schemas.microsoft.com/office/drawing/2014/main" id="{00000000-0008-0000-0400-00000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1" name="Oval 944">
          <a:extLst>
            <a:ext uri="{FF2B5EF4-FFF2-40B4-BE49-F238E27FC236}">
              <a16:creationId xmlns:a16="http://schemas.microsoft.com/office/drawing/2014/main" id="{00000000-0008-0000-0400-00000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2" name="Oval 945">
          <a:extLst>
            <a:ext uri="{FF2B5EF4-FFF2-40B4-BE49-F238E27FC236}">
              <a16:creationId xmlns:a16="http://schemas.microsoft.com/office/drawing/2014/main" id="{00000000-0008-0000-0400-00001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3" name="Oval 946">
          <a:extLst>
            <a:ext uri="{FF2B5EF4-FFF2-40B4-BE49-F238E27FC236}">
              <a16:creationId xmlns:a16="http://schemas.microsoft.com/office/drawing/2014/main" id="{00000000-0008-0000-0400-00001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4" name="Oval 947">
          <a:extLst>
            <a:ext uri="{FF2B5EF4-FFF2-40B4-BE49-F238E27FC236}">
              <a16:creationId xmlns:a16="http://schemas.microsoft.com/office/drawing/2014/main" id="{00000000-0008-0000-0400-00001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5" name="Oval 948">
          <a:extLst>
            <a:ext uri="{FF2B5EF4-FFF2-40B4-BE49-F238E27FC236}">
              <a16:creationId xmlns:a16="http://schemas.microsoft.com/office/drawing/2014/main" id="{00000000-0008-0000-0400-00001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6" name="Oval 949">
          <a:extLst>
            <a:ext uri="{FF2B5EF4-FFF2-40B4-BE49-F238E27FC236}">
              <a16:creationId xmlns:a16="http://schemas.microsoft.com/office/drawing/2014/main" id="{00000000-0008-0000-0400-00001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7" name="Oval 950">
          <a:extLst>
            <a:ext uri="{FF2B5EF4-FFF2-40B4-BE49-F238E27FC236}">
              <a16:creationId xmlns:a16="http://schemas.microsoft.com/office/drawing/2014/main" id="{00000000-0008-0000-0400-00001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8" name="Oval 951">
          <a:extLst>
            <a:ext uri="{FF2B5EF4-FFF2-40B4-BE49-F238E27FC236}">
              <a16:creationId xmlns:a16="http://schemas.microsoft.com/office/drawing/2014/main" id="{00000000-0008-0000-0400-00001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9" name="Oval 952">
          <a:extLst>
            <a:ext uri="{FF2B5EF4-FFF2-40B4-BE49-F238E27FC236}">
              <a16:creationId xmlns:a16="http://schemas.microsoft.com/office/drawing/2014/main" id="{00000000-0008-0000-0400-00001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0" name="Oval 953">
          <a:extLst>
            <a:ext uri="{FF2B5EF4-FFF2-40B4-BE49-F238E27FC236}">
              <a16:creationId xmlns:a16="http://schemas.microsoft.com/office/drawing/2014/main" id="{00000000-0008-0000-0400-00001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1" name="Oval 954">
          <a:extLst>
            <a:ext uri="{FF2B5EF4-FFF2-40B4-BE49-F238E27FC236}">
              <a16:creationId xmlns:a16="http://schemas.microsoft.com/office/drawing/2014/main" id="{00000000-0008-0000-0400-00001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2" name="Oval 955">
          <a:extLst>
            <a:ext uri="{FF2B5EF4-FFF2-40B4-BE49-F238E27FC236}">
              <a16:creationId xmlns:a16="http://schemas.microsoft.com/office/drawing/2014/main" id="{00000000-0008-0000-0400-00001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3" name="Oval 956">
          <a:extLst>
            <a:ext uri="{FF2B5EF4-FFF2-40B4-BE49-F238E27FC236}">
              <a16:creationId xmlns:a16="http://schemas.microsoft.com/office/drawing/2014/main" id="{00000000-0008-0000-0400-00001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4" name="Oval 957">
          <a:extLst>
            <a:ext uri="{FF2B5EF4-FFF2-40B4-BE49-F238E27FC236}">
              <a16:creationId xmlns:a16="http://schemas.microsoft.com/office/drawing/2014/main" id="{00000000-0008-0000-0400-00001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5" name="Oval 958">
          <a:extLst>
            <a:ext uri="{FF2B5EF4-FFF2-40B4-BE49-F238E27FC236}">
              <a16:creationId xmlns:a16="http://schemas.microsoft.com/office/drawing/2014/main" id="{00000000-0008-0000-0400-00001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6" name="Oval 959">
          <a:extLst>
            <a:ext uri="{FF2B5EF4-FFF2-40B4-BE49-F238E27FC236}">
              <a16:creationId xmlns:a16="http://schemas.microsoft.com/office/drawing/2014/main" id="{00000000-0008-0000-0400-00001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7" name="Oval 960">
          <a:extLst>
            <a:ext uri="{FF2B5EF4-FFF2-40B4-BE49-F238E27FC236}">
              <a16:creationId xmlns:a16="http://schemas.microsoft.com/office/drawing/2014/main" id="{00000000-0008-0000-0400-00001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8" name="Oval 961">
          <a:extLst>
            <a:ext uri="{FF2B5EF4-FFF2-40B4-BE49-F238E27FC236}">
              <a16:creationId xmlns:a16="http://schemas.microsoft.com/office/drawing/2014/main" id="{00000000-0008-0000-0400-00002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9" name="Oval 962">
          <a:extLst>
            <a:ext uri="{FF2B5EF4-FFF2-40B4-BE49-F238E27FC236}">
              <a16:creationId xmlns:a16="http://schemas.microsoft.com/office/drawing/2014/main" id="{00000000-0008-0000-0400-00002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0" name="Oval 963">
          <a:extLst>
            <a:ext uri="{FF2B5EF4-FFF2-40B4-BE49-F238E27FC236}">
              <a16:creationId xmlns:a16="http://schemas.microsoft.com/office/drawing/2014/main" id="{00000000-0008-0000-0400-00002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1" name="Oval 964">
          <a:extLst>
            <a:ext uri="{FF2B5EF4-FFF2-40B4-BE49-F238E27FC236}">
              <a16:creationId xmlns:a16="http://schemas.microsoft.com/office/drawing/2014/main" id="{00000000-0008-0000-0400-00002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2" name="Oval 965">
          <a:extLst>
            <a:ext uri="{FF2B5EF4-FFF2-40B4-BE49-F238E27FC236}">
              <a16:creationId xmlns:a16="http://schemas.microsoft.com/office/drawing/2014/main" id="{00000000-0008-0000-0400-00002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3" name="Oval 966">
          <a:extLst>
            <a:ext uri="{FF2B5EF4-FFF2-40B4-BE49-F238E27FC236}">
              <a16:creationId xmlns:a16="http://schemas.microsoft.com/office/drawing/2014/main" id="{00000000-0008-0000-0400-00002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4" name="Oval 967">
          <a:extLst>
            <a:ext uri="{FF2B5EF4-FFF2-40B4-BE49-F238E27FC236}">
              <a16:creationId xmlns:a16="http://schemas.microsoft.com/office/drawing/2014/main" id="{00000000-0008-0000-0400-00002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5" name="Oval 968">
          <a:extLst>
            <a:ext uri="{FF2B5EF4-FFF2-40B4-BE49-F238E27FC236}">
              <a16:creationId xmlns:a16="http://schemas.microsoft.com/office/drawing/2014/main" id="{00000000-0008-0000-0400-00002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6" name="Oval 969">
          <a:extLst>
            <a:ext uri="{FF2B5EF4-FFF2-40B4-BE49-F238E27FC236}">
              <a16:creationId xmlns:a16="http://schemas.microsoft.com/office/drawing/2014/main" id="{00000000-0008-0000-0400-00002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7" name="Oval 970">
          <a:extLst>
            <a:ext uri="{FF2B5EF4-FFF2-40B4-BE49-F238E27FC236}">
              <a16:creationId xmlns:a16="http://schemas.microsoft.com/office/drawing/2014/main" id="{00000000-0008-0000-0400-00002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8" name="Oval 971">
          <a:extLst>
            <a:ext uri="{FF2B5EF4-FFF2-40B4-BE49-F238E27FC236}">
              <a16:creationId xmlns:a16="http://schemas.microsoft.com/office/drawing/2014/main" id="{00000000-0008-0000-0400-00002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9" name="Oval 972">
          <a:extLst>
            <a:ext uri="{FF2B5EF4-FFF2-40B4-BE49-F238E27FC236}">
              <a16:creationId xmlns:a16="http://schemas.microsoft.com/office/drawing/2014/main" id="{00000000-0008-0000-0400-00002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0" name="Oval 973">
          <a:extLst>
            <a:ext uri="{FF2B5EF4-FFF2-40B4-BE49-F238E27FC236}">
              <a16:creationId xmlns:a16="http://schemas.microsoft.com/office/drawing/2014/main" id="{00000000-0008-0000-0400-00002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1" name="Oval 974">
          <a:extLst>
            <a:ext uri="{FF2B5EF4-FFF2-40B4-BE49-F238E27FC236}">
              <a16:creationId xmlns:a16="http://schemas.microsoft.com/office/drawing/2014/main" id="{00000000-0008-0000-0400-00002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2" name="Oval 975">
          <a:extLst>
            <a:ext uri="{FF2B5EF4-FFF2-40B4-BE49-F238E27FC236}">
              <a16:creationId xmlns:a16="http://schemas.microsoft.com/office/drawing/2014/main" id="{00000000-0008-0000-0400-00002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3" name="Oval 976">
          <a:extLst>
            <a:ext uri="{FF2B5EF4-FFF2-40B4-BE49-F238E27FC236}">
              <a16:creationId xmlns:a16="http://schemas.microsoft.com/office/drawing/2014/main" id="{00000000-0008-0000-0400-00002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4" name="Oval 977">
          <a:extLst>
            <a:ext uri="{FF2B5EF4-FFF2-40B4-BE49-F238E27FC236}">
              <a16:creationId xmlns:a16="http://schemas.microsoft.com/office/drawing/2014/main" id="{00000000-0008-0000-0400-00003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5" name="Oval 978">
          <a:extLst>
            <a:ext uri="{FF2B5EF4-FFF2-40B4-BE49-F238E27FC236}">
              <a16:creationId xmlns:a16="http://schemas.microsoft.com/office/drawing/2014/main" id="{00000000-0008-0000-0400-00003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6" name="Oval 979">
          <a:extLst>
            <a:ext uri="{FF2B5EF4-FFF2-40B4-BE49-F238E27FC236}">
              <a16:creationId xmlns:a16="http://schemas.microsoft.com/office/drawing/2014/main" id="{00000000-0008-0000-0400-00003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7" name="Oval 980">
          <a:extLst>
            <a:ext uri="{FF2B5EF4-FFF2-40B4-BE49-F238E27FC236}">
              <a16:creationId xmlns:a16="http://schemas.microsoft.com/office/drawing/2014/main" id="{00000000-0008-0000-0400-00003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8" name="Oval 981">
          <a:extLst>
            <a:ext uri="{FF2B5EF4-FFF2-40B4-BE49-F238E27FC236}">
              <a16:creationId xmlns:a16="http://schemas.microsoft.com/office/drawing/2014/main" id="{00000000-0008-0000-0400-00003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9" name="Oval 982">
          <a:extLst>
            <a:ext uri="{FF2B5EF4-FFF2-40B4-BE49-F238E27FC236}">
              <a16:creationId xmlns:a16="http://schemas.microsoft.com/office/drawing/2014/main" id="{00000000-0008-0000-0400-00003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0" name="Oval 983">
          <a:extLst>
            <a:ext uri="{FF2B5EF4-FFF2-40B4-BE49-F238E27FC236}">
              <a16:creationId xmlns:a16="http://schemas.microsoft.com/office/drawing/2014/main" id="{00000000-0008-0000-0400-00003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1" name="Oval 984">
          <a:extLst>
            <a:ext uri="{FF2B5EF4-FFF2-40B4-BE49-F238E27FC236}">
              <a16:creationId xmlns:a16="http://schemas.microsoft.com/office/drawing/2014/main" id="{00000000-0008-0000-0400-00003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2" name="Oval 985">
          <a:extLst>
            <a:ext uri="{FF2B5EF4-FFF2-40B4-BE49-F238E27FC236}">
              <a16:creationId xmlns:a16="http://schemas.microsoft.com/office/drawing/2014/main" id="{00000000-0008-0000-0400-00003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3" name="Oval 986">
          <a:extLst>
            <a:ext uri="{FF2B5EF4-FFF2-40B4-BE49-F238E27FC236}">
              <a16:creationId xmlns:a16="http://schemas.microsoft.com/office/drawing/2014/main" id="{00000000-0008-0000-0400-00003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4" name="Oval 987">
          <a:extLst>
            <a:ext uri="{FF2B5EF4-FFF2-40B4-BE49-F238E27FC236}">
              <a16:creationId xmlns:a16="http://schemas.microsoft.com/office/drawing/2014/main" id="{00000000-0008-0000-0400-00003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5" name="Oval 988">
          <a:extLst>
            <a:ext uri="{FF2B5EF4-FFF2-40B4-BE49-F238E27FC236}">
              <a16:creationId xmlns:a16="http://schemas.microsoft.com/office/drawing/2014/main" id="{00000000-0008-0000-0400-00003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6" name="Oval 989">
          <a:extLst>
            <a:ext uri="{FF2B5EF4-FFF2-40B4-BE49-F238E27FC236}">
              <a16:creationId xmlns:a16="http://schemas.microsoft.com/office/drawing/2014/main" id="{00000000-0008-0000-0400-00003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7" name="Oval 990">
          <a:extLst>
            <a:ext uri="{FF2B5EF4-FFF2-40B4-BE49-F238E27FC236}">
              <a16:creationId xmlns:a16="http://schemas.microsoft.com/office/drawing/2014/main" id="{00000000-0008-0000-0400-00003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8" name="Oval 991">
          <a:extLst>
            <a:ext uri="{FF2B5EF4-FFF2-40B4-BE49-F238E27FC236}">
              <a16:creationId xmlns:a16="http://schemas.microsoft.com/office/drawing/2014/main" id="{00000000-0008-0000-0400-00003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9" name="Oval 992">
          <a:extLst>
            <a:ext uri="{FF2B5EF4-FFF2-40B4-BE49-F238E27FC236}">
              <a16:creationId xmlns:a16="http://schemas.microsoft.com/office/drawing/2014/main" id="{00000000-0008-0000-0400-00003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0" name="Oval 993">
          <a:extLst>
            <a:ext uri="{FF2B5EF4-FFF2-40B4-BE49-F238E27FC236}">
              <a16:creationId xmlns:a16="http://schemas.microsoft.com/office/drawing/2014/main" id="{00000000-0008-0000-0400-00004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1" name="Oval 994">
          <a:extLst>
            <a:ext uri="{FF2B5EF4-FFF2-40B4-BE49-F238E27FC236}">
              <a16:creationId xmlns:a16="http://schemas.microsoft.com/office/drawing/2014/main" id="{00000000-0008-0000-0400-00004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2" name="Oval 995">
          <a:extLst>
            <a:ext uri="{FF2B5EF4-FFF2-40B4-BE49-F238E27FC236}">
              <a16:creationId xmlns:a16="http://schemas.microsoft.com/office/drawing/2014/main" id="{00000000-0008-0000-0400-00004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3" name="Oval 996">
          <a:extLst>
            <a:ext uri="{FF2B5EF4-FFF2-40B4-BE49-F238E27FC236}">
              <a16:creationId xmlns:a16="http://schemas.microsoft.com/office/drawing/2014/main" id="{00000000-0008-0000-0400-00004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4" name="Oval 997">
          <a:extLst>
            <a:ext uri="{FF2B5EF4-FFF2-40B4-BE49-F238E27FC236}">
              <a16:creationId xmlns:a16="http://schemas.microsoft.com/office/drawing/2014/main" id="{00000000-0008-0000-0400-00004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5" name="Oval 998">
          <a:extLst>
            <a:ext uri="{FF2B5EF4-FFF2-40B4-BE49-F238E27FC236}">
              <a16:creationId xmlns:a16="http://schemas.microsoft.com/office/drawing/2014/main" id="{00000000-0008-0000-0400-00004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6" name="Oval 999">
          <a:extLst>
            <a:ext uri="{FF2B5EF4-FFF2-40B4-BE49-F238E27FC236}">
              <a16:creationId xmlns:a16="http://schemas.microsoft.com/office/drawing/2014/main" id="{00000000-0008-0000-0400-00004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7" name="Oval 1000">
          <a:extLst>
            <a:ext uri="{FF2B5EF4-FFF2-40B4-BE49-F238E27FC236}">
              <a16:creationId xmlns:a16="http://schemas.microsoft.com/office/drawing/2014/main" id="{00000000-0008-0000-0400-00004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8" name="Oval 1001">
          <a:extLst>
            <a:ext uri="{FF2B5EF4-FFF2-40B4-BE49-F238E27FC236}">
              <a16:creationId xmlns:a16="http://schemas.microsoft.com/office/drawing/2014/main" id="{00000000-0008-0000-0400-00004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9" name="Oval 1002">
          <a:extLst>
            <a:ext uri="{FF2B5EF4-FFF2-40B4-BE49-F238E27FC236}">
              <a16:creationId xmlns:a16="http://schemas.microsoft.com/office/drawing/2014/main" id="{00000000-0008-0000-0400-00004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0" name="Oval 1003">
          <a:extLst>
            <a:ext uri="{FF2B5EF4-FFF2-40B4-BE49-F238E27FC236}">
              <a16:creationId xmlns:a16="http://schemas.microsoft.com/office/drawing/2014/main" id="{00000000-0008-0000-0400-00004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1" name="Oval 1004">
          <a:extLst>
            <a:ext uri="{FF2B5EF4-FFF2-40B4-BE49-F238E27FC236}">
              <a16:creationId xmlns:a16="http://schemas.microsoft.com/office/drawing/2014/main" id="{00000000-0008-0000-0400-00004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2" name="Oval 1005">
          <a:extLst>
            <a:ext uri="{FF2B5EF4-FFF2-40B4-BE49-F238E27FC236}">
              <a16:creationId xmlns:a16="http://schemas.microsoft.com/office/drawing/2014/main" id="{00000000-0008-0000-0400-00004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3" name="Oval 1006">
          <a:extLst>
            <a:ext uri="{FF2B5EF4-FFF2-40B4-BE49-F238E27FC236}">
              <a16:creationId xmlns:a16="http://schemas.microsoft.com/office/drawing/2014/main" id="{00000000-0008-0000-0400-00004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4" name="Oval 1007">
          <a:extLst>
            <a:ext uri="{FF2B5EF4-FFF2-40B4-BE49-F238E27FC236}">
              <a16:creationId xmlns:a16="http://schemas.microsoft.com/office/drawing/2014/main" id="{00000000-0008-0000-0400-00004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5" name="Oval 1008">
          <a:extLst>
            <a:ext uri="{FF2B5EF4-FFF2-40B4-BE49-F238E27FC236}">
              <a16:creationId xmlns:a16="http://schemas.microsoft.com/office/drawing/2014/main" id="{00000000-0008-0000-0400-00004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6" name="Oval 1009">
          <a:extLst>
            <a:ext uri="{FF2B5EF4-FFF2-40B4-BE49-F238E27FC236}">
              <a16:creationId xmlns:a16="http://schemas.microsoft.com/office/drawing/2014/main" id="{00000000-0008-0000-0400-00005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7" name="Oval 1010">
          <a:extLst>
            <a:ext uri="{FF2B5EF4-FFF2-40B4-BE49-F238E27FC236}">
              <a16:creationId xmlns:a16="http://schemas.microsoft.com/office/drawing/2014/main" id="{00000000-0008-0000-0400-00005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8" name="Oval 1011">
          <a:extLst>
            <a:ext uri="{FF2B5EF4-FFF2-40B4-BE49-F238E27FC236}">
              <a16:creationId xmlns:a16="http://schemas.microsoft.com/office/drawing/2014/main" id="{00000000-0008-0000-0400-00005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9" name="Oval 1012">
          <a:extLst>
            <a:ext uri="{FF2B5EF4-FFF2-40B4-BE49-F238E27FC236}">
              <a16:creationId xmlns:a16="http://schemas.microsoft.com/office/drawing/2014/main" id="{00000000-0008-0000-0400-00005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0" name="Oval 1013">
          <a:extLst>
            <a:ext uri="{FF2B5EF4-FFF2-40B4-BE49-F238E27FC236}">
              <a16:creationId xmlns:a16="http://schemas.microsoft.com/office/drawing/2014/main" id="{00000000-0008-0000-0400-00005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1" name="Oval 1014">
          <a:extLst>
            <a:ext uri="{FF2B5EF4-FFF2-40B4-BE49-F238E27FC236}">
              <a16:creationId xmlns:a16="http://schemas.microsoft.com/office/drawing/2014/main" id="{00000000-0008-0000-0400-00005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2" name="Oval 1015">
          <a:extLst>
            <a:ext uri="{FF2B5EF4-FFF2-40B4-BE49-F238E27FC236}">
              <a16:creationId xmlns:a16="http://schemas.microsoft.com/office/drawing/2014/main" id="{00000000-0008-0000-0400-00005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3" name="Oval 1016">
          <a:extLst>
            <a:ext uri="{FF2B5EF4-FFF2-40B4-BE49-F238E27FC236}">
              <a16:creationId xmlns:a16="http://schemas.microsoft.com/office/drawing/2014/main" id="{00000000-0008-0000-0400-00005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4" name="Oval 1017">
          <a:extLst>
            <a:ext uri="{FF2B5EF4-FFF2-40B4-BE49-F238E27FC236}">
              <a16:creationId xmlns:a16="http://schemas.microsoft.com/office/drawing/2014/main" id="{00000000-0008-0000-0400-00005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5" name="Oval 1018">
          <a:extLst>
            <a:ext uri="{FF2B5EF4-FFF2-40B4-BE49-F238E27FC236}">
              <a16:creationId xmlns:a16="http://schemas.microsoft.com/office/drawing/2014/main" id="{00000000-0008-0000-0400-00005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6" name="Oval 1019">
          <a:extLst>
            <a:ext uri="{FF2B5EF4-FFF2-40B4-BE49-F238E27FC236}">
              <a16:creationId xmlns:a16="http://schemas.microsoft.com/office/drawing/2014/main" id="{00000000-0008-0000-0400-00005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7" name="Oval 1020">
          <a:extLst>
            <a:ext uri="{FF2B5EF4-FFF2-40B4-BE49-F238E27FC236}">
              <a16:creationId xmlns:a16="http://schemas.microsoft.com/office/drawing/2014/main" id="{00000000-0008-0000-0400-00005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8" name="Oval 1021">
          <a:extLst>
            <a:ext uri="{FF2B5EF4-FFF2-40B4-BE49-F238E27FC236}">
              <a16:creationId xmlns:a16="http://schemas.microsoft.com/office/drawing/2014/main" id="{00000000-0008-0000-0400-00005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9" name="Oval 1022">
          <a:extLst>
            <a:ext uri="{FF2B5EF4-FFF2-40B4-BE49-F238E27FC236}">
              <a16:creationId xmlns:a16="http://schemas.microsoft.com/office/drawing/2014/main" id="{00000000-0008-0000-0400-00005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0" name="Oval 1023">
          <a:extLst>
            <a:ext uri="{FF2B5EF4-FFF2-40B4-BE49-F238E27FC236}">
              <a16:creationId xmlns:a16="http://schemas.microsoft.com/office/drawing/2014/main" id="{00000000-0008-0000-0400-00005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1" name="Oval 1024">
          <a:extLst>
            <a:ext uri="{FF2B5EF4-FFF2-40B4-BE49-F238E27FC236}">
              <a16:creationId xmlns:a16="http://schemas.microsoft.com/office/drawing/2014/main" id="{00000000-0008-0000-0400-00005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2" name="Oval 1025">
          <a:extLst>
            <a:ext uri="{FF2B5EF4-FFF2-40B4-BE49-F238E27FC236}">
              <a16:creationId xmlns:a16="http://schemas.microsoft.com/office/drawing/2014/main" id="{00000000-0008-0000-0400-00006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3" name="Oval 1026">
          <a:extLst>
            <a:ext uri="{FF2B5EF4-FFF2-40B4-BE49-F238E27FC236}">
              <a16:creationId xmlns:a16="http://schemas.microsoft.com/office/drawing/2014/main" id="{00000000-0008-0000-0400-00006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4" name="Oval 1027">
          <a:extLst>
            <a:ext uri="{FF2B5EF4-FFF2-40B4-BE49-F238E27FC236}">
              <a16:creationId xmlns:a16="http://schemas.microsoft.com/office/drawing/2014/main" id="{00000000-0008-0000-0400-00006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5" name="Oval 1028">
          <a:extLst>
            <a:ext uri="{FF2B5EF4-FFF2-40B4-BE49-F238E27FC236}">
              <a16:creationId xmlns:a16="http://schemas.microsoft.com/office/drawing/2014/main" id="{00000000-0008-0000-0400-00006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6" name="Oval 1029">
          <a:extLst>
            <a:ext uri="{FF2B5EF4-FFF2-40B4-BE49-F238E27FC236}">
              <a16:creationId xmlns:a16="http://schemas.microsoft.com/office/drawing/2014/main" id="{00000000-0008-0000-0400-00006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7" name="Oval 1030">
          <a:extLst>
            <a:ext uri="{FF2B5EF4-FFF2-40B4-BE49-F238E27FC236}">
              <a16:creationId xmlns:a16="http://schemas.microsoft.com/office/drawing/2014/main" id="{00000000-0008-0000-0400-00006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8" name="Oval 1031">
          <a:extLst>
            <a:ext uri="{FF2B5EF4-FFF2-40B4-BE49-F238E27FC236}">
              <a16:creationId xmlns:a16="http://schemas.microsoft.com/office/drawing/2014/main" id="{00000000-0008-0000-0400-00006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9" name="Oval 1032">
          <a:extLst>
            <a:ext uri="{FF2B5EF4-FFF2-40B4-BE49-F238E27FC236}">
              <a16:creationId xmlns:a16="http://schemas.microsoft.com/office/drawing/2014/main" id="{00000000-0008-0000-0400-00006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0" name="Oval 1033">
          <a:extLst>
            <a:ext uri="{FF2B5EF4-FFF2-40B4-BE49-F238E27FC236}">
              <a16:creationId xmlns:a16="http://schemas.microsoft.com/office/drawing/2014/main" id="{00000000-0008-0000-0400-00006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1" name="Oval 1034">
          <a:extLst>
            <a:ext uri="{FF2B5EF4-FFF2-40B4-BE49-F238E27FC236}">
              <a16:creationId xmlns:a16="http://schemas.microsoft.com/office/drawing/2014/main" id="{00000000-0008-0000-0400-00006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2" name="Oval 1035">
          <a:extLst>
            <a:ext uri="{FF2B5EF4-FFF2-40B4-BE49-F238E27FC236}">
              <a16:creationId xmlns:a16="http://schemas.microsoft.com/office/drawing/2014/main" id="{00000000-0008-0000-0400-00006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3" name="Oval 1036">
          <a:extLst>
            <a:ext uri="{FF2B5EF4-FFF2-40B4-BE49-F238E27FC236}">
              <a16:creationId xmlns:a16="http://schemas.microsoft.com/office/drawing/2014/main" id="{00000000-0008-0000-0400-00006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4" name="Oval 1037">
          <a:extLst>
            <a:ext uri="{FF2B5EF4-FFF2-40B4-BE49-F238E27FC236}">
              <a16:creationId xmlns:a16="http://schemas.microsoft.com/office/drawing/2014/main" id="{00000000-0008-0000-0400-00006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5" name="Oval 1038">
          <a:extLst>
            <a:ext uri="{FF2B5EF4-FFF2-40B4-BE49-F238E27FC236}">
              <a16:creationId xmlns:a16="http://schemas.microsoft.com/office/drawing/2014/main" id="{00000000-0008-0000-0400-00006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6" name="Oval 1039">
          <a:extLst>
            <a:ext uri="{FF2B5EF4-FFF2-40B4-BE49-F238E27FC236}">
              <a16:creationId xmlns:a16="http://schemas.microsoft.com/office/drawing/2014/main" id="{00000000-0008-0000-0400-00006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7" name="Oval 1040">
          <a:extLst>
            <a:ext uri="{FF2B5EF4-FFF2-40B4-BE49-F238E27FC236}">
              <a16:creationId xmlns:a16="http://schemas.microsoft.com/office/drawing/2014/main" id="{00000000-0008-0000-0400-00006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8" name="Oval 1041">
          <a:extLst>
            <a:ext uri="{FF2B5EF4-FFF2-40B4-BE49-F238E27FC236}">
              <a16:creationId xmlns:a16="http://schemas.microsoft.com/office/drawing/2014/main" id="{00000000-0008-0000-0400-00007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9" name="Oval 1042">
          <a:extLst>
            <a:ext uri="{FF2B5EF4-FFF2-40B4-BE49-F238E27FC236}">
              <a16:creationId xmlns:a16="http://schemas.microsoft.com/office/drawing/2014/main" id="{00000000-0008-0000-0400-00007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0" name="Oval 1043">
          <a:extLst>
            <a:ext uri="{FF2B5EF4-FFF2-40B4-BE49-F238E27FC236}">
              <a16:creationId xmlns:a16="http://schemas.microsoft.com/office/drawing/2014/main" id="{00000000-0008-0000-0400-00007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1" name="Oval 1044">
          <a:extLst>
            <a:ext uri="{FF2B5EF4-FFF2-40B4-BE49-F238E27FC236}">
              <a16:creationId xmlns:a16="http://schemas.microsoft.com/office/drawing/2014/main" id="{00000000-0008-0000-0400-00007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2" name="Oval 1045">
          <a:extLst>
            <a:ext uri="{FF2B5EF4-FFF2-40B4-BE49-F238E27FC236}">
              <a16:creationId xmlns:a16="http://schemas.microsoft.com/office/drawing/2014/main" id="{00000000-0008-0000-0400-00007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3" name="Oval 1046">
          <a:extLst>
            <a:ext uri="{FF2B5EF4-FFF2-40B4-BE49-F238E27FC236}">
              <a16:creationId xmlns:a16="http://schemas.microsoft.com/office/drawing/2014/main" id="{00000000-0008-0000-0400-00007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4" name="Oval 1047">
          <a:extLst>
            <a:ext uri="{FF2B5EF4-FFF2-40B4-BE49-F238E27FC236}">
              <a16:creationId xmlns:a16="http://schemas.microsoft.com/office/drawing/2014/main" id="{00000000-0008-0000-0400-00007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5" name="Oval 1048">
          <a:extLst>
            <a:ext uri="{FF2B5EF4-FFF2-40B4-BE49-F238E27FC236}">
              <a16:creationId xmlns:a16="http://schemas.microsoft.com/office/drawing/2014/main" id="{00000000-0008-0000-0400-00007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6" name="Oval 1049">
          <a:extLst>
            <a:ext uri="{FF2B5EF4-FFF2-40B4-BE49-F238E27FC236}">
              <a16:creationId xmlns:a16="http://schemas.microsoft.com/office/drawing/2014/main" id="{00000000-0008-0000-0400-00007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7" name="Oval 1050">
          <a:extLst>
            <a:ext uri="{FF2B5EF4-FFF2-40B4-BE49-F238E27FC236}">
              <a16:creationId xmlns:a16="http://schemas.microsoft.com/office/drawing/2014/main" id="{00000000-0008-0000-0400-00007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8" name="Oval 1051">
          <a:extLst>
            <a:ext uri="{FF2B5EF4-FFF2-40B4-BE49-F238E27FC236}">
              <a16:creationId xmlns:a16="http://schemas.microsoft.com/office/drawing/2014/main" id="{00000000-0008-0000-0400-00007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9" name="Oval 1052">
          <a:extLst>
            <a:ext uri="{FF2B5EF4-FFF2-40B4-BE49-F238E27FC236}">
              <a16:creationId xmlns:a16="http://schemas.microsoft.com/office/drawing/2014/main" id="{00000000-0008-0000-0400-00007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0" name="Oval 1053">
          <a:extLst>
            <a:ext uri="{FF2B5EF4-FFF2-40B4-BE49-F238E27FC236}">
              <a16:creationId xmlns:a16="http://schemas.microsoft.com/office/drawing/2014/main" id="{00000000-0008-0000-0400-00007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1" name="Oval 1054">
          <a:extLst>
            <a:ext uri="{FF2B5EF4-FFF2-40B4-BE49-F238E27FC236}">
              <a16:creationId xmlns:a16="http://schemas.microsoft.com/office/drawing/2014/main" id="{00000000-0008-0000-0400-00007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2" name="Oval 1055">
          <a:extLst>
            <a:ext uri="{FF2B5EF4-FFF2-40B4-BE49-F238E27FC236}">
              <a16:creationId xmlns:a16="http://schemas.microsoft.com/office/drawing/2014/main" id="{00000000-0008-0000-0400-00007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3" name="Oval 1056">
          <a:extLst>
            <a:ext uri="{FF2B5EF4-FFF2-40B4-BE49-F238E27FC236}">
              <a16:creationId xmlns:a16="http://schemas.microsoft.com/office/drawing/2014/main" id="{00000000-0008-0000-0400-00007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4" name="Oval 1057">
          <a:extLst>
            <a:ext uri="{FF2B5EF4-FFF2-40B4-BE49-F238E27FC236}">
              <a16:creationId xmlns:a16="http://schemas.microsoft.com/office/drawing/2014/main" id="{00000000-0008-0000-0400-00008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5" name="Oval 1058">
          <a:extLst>
            <a:ext uri="{FF2B5EF4-FFF2-40B4-BE49-F238E27FC236}">
              <a16:creationId xmlns:a16="http://schemas.microsoft.com/office/drawing/2014/main" id="{00000000-0008-0000-0400-00008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6" name="Oval 1059">
          <a:extLst>
            <a:ext uri="{FF2B5EF4-FFF2-40B4-BE49-F238E27FC236}">
              <a16:creationId xmlns:a16="http://schemas.microsoft.com/office/drawing/2014/main" id="{00000000-0008-0000-0400-00008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7" name="Oval 1060">
          <a:extLst>
            <a:ext uri="{FF2B5EF4-FFF2-40B4-BE49-F238E27FC236}">
              <a16:creationId xmlns:a16="http://schemas.microsoft.com/office/drawing/2014/main" id="{00000000-0008-0000-0400-00008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8" name="Oval 1061">
          <a:extLst>
            <a:ext uri="{FF2B5EF4-FFF2-40B4-BE49-F238E27FC236}">
              <a16:creationId xmlns:a16="http://schemas.microsoft.com/office/drawing/2014/main" id="{00000000-0008-0000-0400-00008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9" name="Oval 1062">
          <a:extLst>
            <a:ext uri="{FF2B5EF4-FFF2-40B4-BE49-F238E27FC236}">
              <a16:creationId xmlns:a16="http://schemas.microsoft.com/office/drawing/2014/main" id="{00000000-0008-0000-0400-00008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0" name="Oval 1063">
          <a:extLst>
            <a:ext uri="{FF2B5EF4-FFF2-40B4-BE49-F238E27FC236}">
              <a16:creationId xmlns:a16="http://schemas.microsoft.com/office/drawing/2014/main" id="{00000000-0008-0000-0400-00008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1" name="Oval 1064">
          <a:extLst>
            <a:ext uri="{FF2B5EF4-FFF2-40B4-BE49-F238E27FC236}">
              <a16:creationId xmlns:a16="http://schemas.microsoft.com/office/drawing/2014/main" id="{00000000-0008-0000-0400-00008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2" name="Oval 1065">
          <a:extLst>
            <a:ext uri="{FF2B5EF4-FFF2-40B4-BE49-F238E27FC236}">
              <a16:creationId xmlns:a16="http://schemas.microsoft.com/office/drawing/2014/main" id="{00000000-0008-0000-0400-00008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3" name="Oval 1066">
          <a:extLst>
            <a:ext uri="{FF2B5EF4-FFF2-40B4-BE49-F238E27FC236}">
              <a16:creationId xmlns:a16="http://schemas.microsoft.com/office/drawing/2014/main" id="{00000000-0008-0000-0400-00008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4" name="Oval 1067">
          <a:extLst>
            <a:ext uri="{FF2B5EF4-FFF2-40B4-BE49-F238E27FC236}">
              <a16:creationId xmlns:a16="http://schemas.microsoft.com/office/drawing/2014/main" id="{00000000-0008-0000-0400-00008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5" name="Oval 1068">
          <a:extLst>
            <a:ext uri="{FF2B5EF4-FFF2-40B4-BE49-F238E27FC236}">
              <a16:creationId xmlns:a16="http://schemas.microsoft.com/office/drawing/2014/main" id="{00000000-0008-0000-0400-00008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6" name="Oval 1069">
          <a:extLst>
            <a:ext uri="{FF2B5EF4-FFF2-40B4-BE49-F238E27FC236}">
              <a16:creationId xmlns:a16="http://schemas.microsoft.com/office/drawing/2014/main" id="{00000000-0008-0000-0400-00008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7" name="Oval 1070">
          <a:extLst>
            <a:ext uri="{FF2B5EF4-FFF2-40B4-BE49-F238E27FC236}">
              <a16:creationId xmlns:a16="http://schemas.microsoft.com/office/drawing/2014/main" id="{00000000-0008-0000-0400-00008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8" name="Oval 1071">
          <a:extLst>
            <a:ext uri="{FF2B5EF4-FFF2-40B4-BE49-F238E27FC236}">
              <a16:creationId xmlns:a16="http://schemas.microsoft.com/office/drawing/2014/main" id="{00000000-0008-0000-0400-00008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9" name="Oval 1072">
          <a:extLst>
            <a:ext uri="{FF2B5EF4-FFF2-40B4-BE49-F238E27FC236}">
              <a16:creationId xmlns:a16="http://schemas.microsoft.com/office/drawing/2014/main" id="{00000000-0008-0000-0400-00008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0" name="Oval 1073">
          <a:extLst>
            <a:ext uri="{FF2B5EF4-FFF2-40B4-BE49-F238E27FC236}">
              <a16:creationId xmlns:a16="http://schemas.microsoft.com/office/drawing/2014/main" id="{00000000-0008-0000-0400-00009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1" name="Oval 1074">
          <a:extLst>
            <a:ext uri="{FF2B5EF4-FFF2-40B4-BE49-F238E27FC236}">
              <a16:creationId xmlns:a16="http://schemas.microsoft.com/office/drawing/2014/main" id="{00000000-0008-0000-0400-00009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2" name="Oval 1075">
          <a:extLst>
            <a:ext uri="{FF2B5EF4-FFF2-40B4-BE49-F238E27FC236}">
              <a16:creationId xmlns:a16="http://schemas.microsoft.com/office/drawing/2014/main" id="{00000000-0008-0000-0400-00009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3" name="Oval 1076">
          <a:extLst>
            <a:ext uri="{FF2B5EF4-FFF2-40B4-BE49-F238E27FC236}">
              <a16:creationId xmlns:a16="http://schemas.microsoft.com/office/drawing/2014/main" id="{00000000-0008-0000-0400-00009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4" name="Oval 1077">
          <a:extLst>
            <a:ext uri="{FF2B5EF4-FFF2-40B4-BE49-F238E27FC236}">
              <a16:creationId xmlns:a16="http://schemas.microsoft.com/office/drawing/2014/main" id="{00000000-0008-0000-0400-00009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5" name="Oval 1078">
          <a:extLst>
            <a:ext uri="{FF2B5EF4-FFF2-40B4-BE49-F238E27FC236}">
              <a16:creationId xmlns:a16="http://schemas.microsoft.com/office/drawing/2014/main" id="{00000000-0008-0000-0400-00009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6" name="Oval 1079">
          <a:extLst>
            <a:ext uri="{FF2B5EF4-FFF2-40B4-BE49-F238E27FC236}">
              <a16:creationId xmlns:a16="http://schemas.microsoft.com/office/drawing/2014/main" id="{00000000-0008-0000-0400-00009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7" name="Oval 1080">
          <a:extLst>
            <a:ext uri="{FF2B5EF4-FFF2-40B4-BE49-F238E27FC236}">
              <a16:creationId xmlns:a16="http://schemas.microsoft.com/office/drawing/2014/main" id="{00000000-0008-0000-0400-00009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8" name="Oval 1081">
          <a:extLst>
            <a:ext uri="{FF2B5EF4-FFF2-40B4-BE49-F238E27FC236}">
              <a16:creationId xmlns:a16="http://schemas.microsoft.com/office/drawing/2014/main" id="{00000000-0008-0000-0400-00009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9" name="Oval 1082">
          <a:extLst>
            <a:ext uri="{FF2B5EF4-FFF2-40B4-BE49-F238E27FC236}">
              <a16:creationId xmlns:a16="http://schemas.microsoft.com/office/drawing/2014/main" id="{00000000-0008-0000-0400-00009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0" name="Oval 1083">
          <a:extLst>
            <a:ext uri="{FF2B5EF4-FFF2-40B4-BE49-F238E27FC236}">
              <a16:creationId xmlns:a16="http://schemas.microsoft.com/office/drawing/2014/main" id="{00000000-0008-0000-0400-00009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1" name="Oval 1084">
          <a:extLst>
            <a:ext uri="{FF2B5EF4-FFF2-40B4-BE49-F238E27FC236}">
              <a16:creationId xmlns:a16="http://schemas.microsoft.com/office/drawing/2014/main" id="{00000000-0008-0000-0400-00009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2" name="Oval 1085">
          <a:extLst>
            <a:ext uri="{FF2B5EF4-FFF2-40B4-BE49-F238E27FC236}">
              <a16:creationId xmlns:a16="http://schemas.microsoft.com/office/drawing/2014/main" id="{00000000-0008-0000-0400-00009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3" name="Oval 1086">
          <a:extLst>
            <a:ext uri="{FF2B5EF4-FFF2-40B4-BE49-F238E27FC236}">
              <a16:creationId xmlns:a16="http://schemas.microsoft.com/office/drawing/2014/main" id="{00000000-0008-0000-0400-00009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4" name="Oval 1087">
          <a:extLst>
            <a:ext uri="{FF2B5EF4-FFF2-40B4-BE49-F238E27FC236}">
              <a16:creationId xmlns:a16="http://schemas.microsoft.com/office/drawing/2014/main" id="{00000000-0008-0000-0400-00009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5" name="Oval 1088">
          <a:extLst>
            <a:ext uri="{FF2B5EF4-FFF2-40B4-BE49-F238E27FC236}">
              <a16:creationId xmlns:a16="http://schemas.microsoft.com/office/drawing/2014/main" id="{00000000-0008-0000-0400-00009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6" name="Oval 1089">
          <a:extLst>
            <a:ext uri="{FF2B5EF4-FFF2-40B4-BE49-F238E27FC236}">
              <a16:creationId xmlns:a16="http://schemas.microsoft.com/office/drawing/2014/main" id="{00000000-0008-0000-0400-0000A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7" name="Oval 1090">
          <a:extLst>
            <a:ext uri="{FF2B5EF4-FFF2-40B4-BE49-F238E27FC236}">
              <a16:creationId xmlns:a16="http://schemas.microsoft.com/office/drawing/2014/main" id="{00000000-0008-0000-0400-0000A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8" name="Oval 1091">
          <a:extLst>
            <a:ext uri="{FF2B5EF4-FFF2-40B4-BE49-F238E27FC236}">
              <a16:creationId xmlns:a16="http://schemas.microsoft.com/office/drawing/2014/main" id="{00000000-0008-0000-0400-0000A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9" name="Oval 1092">
          <a:extLst>
            <a:ext uri="{FF2B5EF4-FFF2-40B4-BE49-F238E27FC236}">
              <a16:creationId xmlns:a16="http://schemas.microsoft.com/office/drawing/2014/main" id="{00000000-0008-0000-0400-0000A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0" name="Oval 1093">
          <a:extLst>
            <a:ext uri="{FF2B5EF4-FFF2-40B4-BE49-F238E27FC236}">
              <a16:creationId xmlns:a16="http://schemas.microsoft.com/office/drawing/2014/main" id="{00000000-0008-0000-0400-0000A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1" name="Oval 1094">
          <a:extLst>
            <a:ext uri="{FF2B5EF4-FFF2-40B4-BE49-F238E27FC236}">
              <a16:creationId xmlns:a16="http://schemas.microsoft.com/office/drawing/2014/main" id="{00000000-0008-0000-0400-0000A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2" name="Oval 1095">
          <a:extLst>
            <a:ext uri="{FF2B5EF4-FFF2-40B4-BE49-F238E27FC236}">
              <a16:creationId xmlns:a16="http://schemas.microsoft.com/office/drawing/2014/main" id="{00000000-0008-0000-0400-0000A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3" name="Oval 1096">
          <a:extLst>
            <a:ext uri="{FF2B5EF4-FFF2-40B4-BE49-F238E27FC236}">
              <a16:creationId xmlns:a16="http://schemas.microsoft.com/office/drawing/2014/main" id="{00000000-0008-0000-0400-0000A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4" name="Oval 1097">
          <a:extLst>
            <a:ext uri="{FF2B5EF4-FFF2-40B4-BE49-F238E27FC236}">
              <a16:creationId xmlns:a16="http://schemas.microsoft.com/office/drawing/2014/main" id="{00000000-0008-0000-0400-0000A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5" name="Oval 1098">
          <a:extLst>
            <a:ext uri="{FF2B5EF4-FFF2-40B4-BE49-F238E27FC236}">
              <a16:creationId xmlns:a16="http://schemas.microsoft.com/office/drawing/2014/main" id="{00000000-0008-0000-0400-0000A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6" name="Oval 1099">
          <a:extLst>
            <a:ext uri="{FF2B5EF4-FFF2-40B4-BE49-F238E27FC236}">
              <a16:creationId xmlns:a16="http://schemas.microsoft.com/office/drawing/2014/main" id="{00000000-0008-0000-0400-0000A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7" name="Oval 1100">
          <a:extLst>
            <a:ext uri="{FF2B5EF4-FFF2-40B4-BE49-F238E27FC236}">
              <a16:creationId xmlns:a16="http://schemas.microsoft.com/office/drawing/2014/main" id="{00000000-0008-0000-0400-0000A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8" name="Oval 1101">
          <a:extLst>
            <a:ext uri="{FF2B5EF4-FFF2-40B4-BE49-F238E27FC236}">
              <a16:creationId xmlns:a16="http://schemas.microsoft.com/office/drawing/2014/main" id="{00000000-0008-0000-0400-0000A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9" name="Oval 1102">
          <a:extLst>
            <a:ext uri="{FF2B5EF4-FFF2-40B4-BE49-F238E27FC236}">
              <a16:creationId xmlns:a16="http://schemas.microsoft.com/office/drawing/2014/main" id="{00000000-0008-0000-0400-0000A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0" name="Oval 1103">
          <a:extLst>
            <a:ext uri="{FF2B5EF4-FFF2-40B4-BE49-F238E27FC236}">
              <a16:creationId xmlns:a16="http://schemas.microsoft.com/office/drawing/2014/main" id="{00000000-0008-0000-0400-0000A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1" name="Oval 1104">
          <a:extLst>
            <a:ext uri="{FF2B5EF4-FFF2-40B4-BE49-F238E27FC236}">
              <a16:creationId xmlns:a16="http://schemas.microsoft.com/office/drawing/2014/main" id="{00000000-0008-0000-0400-0000A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2" name="Oval 1105">
          <a:extLst>
            <a:ext uri="{FF2B5EF4-FFF2-40B4-BE49-F238E27FC236}">
              <a16:creationId xmlns:a16="http://schemas.microsoft.com/office/drawing/2014/main" id="{00000000-0008-0000-0400-0000B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3" name="Oval 1106">
          <a:extLst>
            <a:ext uri="{FF2B5EF4-FFF2-40B4-BE49-F238E27FC236}">
              <a16:creationId xmlns:a16="http://schemas.microsoft.com/office/drawing/2014/main" id="{00000000-0008-0000-0400-0000B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4" name="Oval 1107">
          <a:extLst>
            <a:ext uri="{FF2B5EF4-FFF2-40B4-BE49-F238E27FC236}">
              <a16:creationId xmlns:a16="http://schemas.microsoft.com/office/drawing/2014/main" id="{00000000-0008-0000-0400-0000B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5" name="Oval 1108">
          <a:extLst>
            <a:ext uri="{FF2B5EF4-FFF2-40B4-BE49-F238E27FC236}">
              <a16:creationId xmlns:a16="http://schemas.microsoft.com/office/drawing/2014/main" id="{00000000-0008-0000-0400-0000B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6" name="Oval 1109">
          <a:extLst>
            <a:ext uri="{FF2B5EF4-FFF2-40B4-BE49-F238E27FC236}">
              <a16:creationId xmlns:a16="http://schemas.microsoft.com/office/drawing/2014/main" id="{00000000-0008-0000-0400-0000B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7" name="Oval 1110">
          <a:extLst>
            <a:ext uri="{FF2B5EF4-FFF2-40B4-BE49-F238E27FC236}">
              <a16:creationId xmlns:a16="http://schemas.microsoft.com/office/drawing/2014/main" id="{00000000-0008-0000-0400-0000B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8" name="Oval 1111">
          <a:extLst>
            <a:ext uri="{FF2B5EF4-FFF2-40B4-BE49-F238E27FC236}">
              <a16:creationId xmlns:a16="http://schemas.microsoft.com/office/drawing/2014/main" id="{00000000-0008-0000-0400-0000B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9" name="Oval 1112">
          <a:extLst>
            <a:ext uri="{FF2B5EF4-FFF2-40B4-BE49-F238E27FC236}">
              <a16:creationId xmlns:a16="http://schemas.microsoft.com/office/drawing/2014/main" id="{00000000-0008-0000-0400-0000B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0" name="Oval 1113">
          <a:extLst>
            <a:ext uri="{FF2B5EF4-FFF2-40B4-BE49-F238E27FC236}">
              <a16:creationId xmlns:a16="http://schemas.microsoft.com/office/drawing/2014/main" id="{00000000-0008-0000-0400-0000B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1" name="Oval 1114">
          <a:extLst>
            <a:ext uri="{FF2B5EF4-FFF2-40B4-BE49-F238E27FC236}">
              <a16:creationId xmlns:a16="http://schemas.microsoft.com/office/drawing/2014/main" id="{00000000-0008-0000-0400-0000B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2" name="Oval 1115">
          <a:extLst>
            <a:ext uri="{FF2B5EF4-FFF2-40B4-BE49-F238E27FC236}">
              <a16:creationId xmlns:a16="http://schemas.microsoft.com/office/drawing/2014/main" id="{00000000-0008-0000-0400-0000B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3" name="Oval 1116">
          <a:extLst>
            <a:ext uri="{FF2B5EF4-FFF2-40B4-BE49-F238E27FC236}">
              <a16:creationId xmlns:a16="http://schemas.microsoft.com/office/drawing/2014/main" id="{00000000-0008-0000-0400-0000B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4" name="Oval 1117">
          <a:extLst>
            <a:ext uri="{FF2B5EF4-FFF2-40B4-BE49-F238E27FC236}">
              <a16:creationId xmlns:a16="http://schemas.microsoft.com/office/drawing/2014/main" id="{00000000-0008-0000-0400-0000B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5" name="Oval 1118">
          <a:extLst>
            <a:ext uri="{FF2B5EF4-FFF2-40B4-BE49-F238E27FC236}">
              <a16:creationId xmlns:a16="http://schemas.microsoft.com/office/drawing/2014/main" id="{00000000-0008-0000-0400-0000B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6" name="Oval 1119">
          <a:extLst>
            <a:ext uri="{FF2B5EF4-FFF2-40B4-BE49-F238E27FC236}">
              <a16:creationId xmlns:a16="http://schemas.microsoft.com/office/drawing/2014/main" id="{00000000-0008-0000-0400-0000B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7" name="Oval 1120">
          <a:extLst>
            <a:ext uri="{FF2B5EF4-FFF2-40B4-BE49-F238E27FC236}">
              <a16:creationId xmlns:a16="http://schemas.microsoft.com/office/drawing/2014/main" id="{00000000-0008-0000-0400-0000B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8" name="Oval 1121">
          <a:extLst>
            <a:ext uri="{FF2B5EF4-FFF2-40B4-BE49-F238E27FC236}">
              <a16:creationId xmlns:a16="http://schemas.microsoft.com/office/drawing/2014/main" id="{00000000-0008-0000-0400-0000C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9" name="Oval 1122">
          <a:extLst>
            <a:ext uri="{FF2B5EF4-FFF2-40B4-BE49-F238E27FC236}">
              <a16:creationId xmlns:a16="http://schemas.microsoft.com/office/drawing/2014/main" id="{00000000-0008-0000-0400-0000C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0" name="Oval 1123">
          <a:extLst>
            <a:ext uri="{FF2B5EF4-FFF2-40B4-BE49-F238E27FC236}">
              <a16:creationId xmlns:a16="http://schemas.microsoft.com/office/drawing/2014/main" id="{00000000-0008-0000-0400-0000C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1" name="Oval 1124">
          <a:extLst>
            <a:ext uri="{FF2B5EF4-FFF2-40B4-BE49-F238E27FC236}">
              <a16:creationId xmlns:a16="http://schemas.microsoft.com/office/drawing/2014/main" id="{00000000-0008-0000-0400-0000C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2" name="Oval 1125">
          <a:extLst>
            <a:ext uri="{FF2B5EF4-FFF2-40B4-BE49-F238E27FC236}">
              <a16:creationId xmlns:a16="http://schemas.microsoft.com/office/drawing/2014/main" id="{00000000-0008-0000-0400-0000C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3" name="Oval 1126">
          <a:extLst>
            <a:ext uri="{FF2B5EF4-FFF2-40B4-BE49-F238E27FC236}">
              <a16:creationId xmlns:a16="http://schemas.microsoft.com/office/drawing/2014/main" id="{00000000-0008-0000-0400-0000C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4" name="Oval 1127">
          <a:extLst>
            <a:ext uri="{FF2B5EF4-FFF2-40B4-BE49-F238E27FC236}">
              <a16:creationId xmlns:a16="http://schemas.microsoft.com/office/drawing/2014/main" id="{00000000-0008-0000-0400-0000C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5" name="Oval 1128">
          <a:extLst>
            <a:ext uri="{FF2B5EF4-FFF2-40B4-BE49-F238E27FC236}">
              <a16:creationId xmlns:a16="http://schemas.microsoft.com/office/drawing/2014/main" id="{00000000-0008-0000-0400-0000C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6" name="Oval 1129">
          <a:extLst>
            <a:ext uri="{FF2B5EF4-FFF2-40B4-BE49-F238E27FC236}">
              <a16:creationId xmlns:a16="http://schemas.microsoft.com/office/drawing/2014/main" id="{00000000-0008-0000-0400-0000C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7" name="Oval 1130">
          <a:extLst>
            <a:ext uri="{FF2B5EF4-FFF2-40B4-BE49-F238E27FC236}">
              <a16:creationId xmlns:a16="http://schemas.microsoft.com/office/drawing/2014/main" id="{00000000-0008-0000-0400-0000C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8" name="Oval 1131">
          <a:extLst>
            <a:ext uri="{FF2B5EF4-FFF2-40B4-BE49-F238E27FC236}">
              <a16:creationId xmlns:a16="http://schemas.microsoft.com/office/drawing/2014/main" id="{00000000-0008-0000-0400-0000C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9" name="Oval 1132">
          <a:extLst>
            <a:ext uri="{FF2B5EF4-FFF2-40B4-BE49-F238E27FC236}">
              <a16:creationId xmlns:a16="http://schemas.microsoft.com/office/drawing/2014/main" id="{00000000-0008-0000-0400-0000C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0" name="Oval 1133">
          <a:extLst>
            <a:ext uri="{FF2B5EF4-FFF2-40B4-BE49-F238E27FC236}">
              <a16:creationId xmlns:a16="http://schemas.microsoft.com/office/drawing/2014/main" id="{00000000-0008-0000-0400-0000C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1" name="Oval 1134">
          <a:extLst>
            <a:ext uri="{FF2B5EF4-FFF2-40B4-BE49-F238E27FC236}">
              <a16:creationId xmlns:a16="http://schemas.microsoft.com/office/drawing/2014/main" id="{00000000-0008-0000-0400-0000C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2" name="Oval 1135">
          <a:extLst>
            <a:ext uri="{FF2B5EF4-FFF2-40B4-BE49-F238E27FC236}">
              <a16:creationId xmlns:a16="http://schemas.microsoft.com/office/drawing/2014/main" id="{00000000-0008-0000-0400-0000C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3" name="Oval 1136">
          <a:extLst>
            <a:ext uri="{FF2B5EF4-FFF2-40B4-BE49-F238E27FC236}">
              <a16:creationId xmlns:a16="http://schemas.microsoft.com/office/drawing/2014/main" id="{00000000-0008-0000-0400-0000C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4" name="Oval 1137">
          <a:extLst>
            <a:ext uri="{FF2B5EF4-FFF2-40B4-BE49-F238E27FC236}">
              <a16:creationId xmlns:a16="http://schemas.microsoft.com/office/drawing/2014/main" id="{00000000-0008-0000-0400-0000D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5" name="Oval 1138">
          <a:extLst>
            <a:ext uri="{FF2B5EF4-FFF2-40B4-BE49-F238E27FC236}">
              <a16:creationId xmlns:a16="http://schemas.microsoft.com/office/drawing/2014/main" id="{00000000-0008-0000-0400-0000D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6" name="Oval 1139">
          <a:extLst>
            <a:ext uri="{FF2B5EF4-FFF2-40B4-BE49-F238E27FC236}">
              <a16:creationId xmlns:a16="http://schemas.microsoft.com/office/drawing/2014/main" id="{00000000-0008-0000-0400-0000D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7" name="Oval 1140">
          <a:extLst>
            <a:ext uri="{FF2B5EF4-FFF2-40B4-BE49-F238E27FC236}">
              <a16:creationId xmlns:a16="http://schemas.microsoft.com/office/drawing/2014/main" id="{00000000-0008-0000-0400-0000D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8" name="Oval 1141">
          <a:extLst>
            <a:ext uri="{FF2B5EF4-FFF2-40B4-BE49-F238E27FC236}">
              <a16:creationId xmlns:a16="http://schemas.microsoft.com/office/drawing/2014/main" id="{00000000-0008-0000-0400-0000D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9" name="Oval 1142">
          <a:extLst>
            <a:ext uri="{FF2B5EF4-FFF2-40B4-BE49-F238E27FC236}">
              <a16:creationId xmlns:a16="http://schemas.microsoft.com/office/drawing/2014/main" id="{00000000-0008-0000-0400-0000D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0" name="Oval 1143">
          <a:extLst>
            <a:ext uri="{FF2B5EF4-FFF2-40B4-BE49-F238E27FC236}">
              <a16:creationId xmlns:a16="http://schemas.microsoft.com/office/drawing/2014/main" id="{00000000-0008-0000-0400-0000D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1" name="Oval 1144">
          <a:extLst>
            <a:ext uri="{FF2B5EF4-FFF2-40B4-BE49-F238E27FC236}">
              <a16:creationId xmlns:a16="http://schemas.microsoft.com/office/drawing/2014/main" id="{00000000-0008-0000-0400-0000D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2" name="Oval 1145">
          <a:extLst>
            <a:ext uri="{FF2B5EF4-FFF2-40B4-BE49-F238E27FC236}">
              <a16:creationId xmlns:a16="http://schemas.microsoft.com/office/drawing/2014/main" id="{00000000-0008-0000-0400-0000D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3" name="Oval 1146">
          <a:extLst>
            <a:ext uri="{FF2B5EF4-FFF2-40B4-BE49-F238E27FC236}">
              <a16:creationId xmlns:a16="http://schemas.microsoft.com/office/drawing/2014/main" id="{00000000-0008-0000-0400-0000D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4" name="Oval 1147">
          <a:extLst>
            <a:ext uri="{FF2B5EF4-FFF2-40B4-BE49-F238E27FC236}">
              <a16:creationId xmlns:a16="http://schemas.microsoft.com/office/drawing/2014/main" id="{00000000-0008-0000-0400-0000D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5" name="Oval 1148">
          <a:extLst>
            <a:ext uri="{FF2B5EF4-FFF2-40B4-BE49-F238E27FC236}">
              <a16:creationId xmlns:a16="http://schemas.microsoft.com/office/drawing/2014/main" id="{00000000-0008-0000-0400-0000D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6" name="Oval 1149">
          <a:extLst>
            <a:ext uri="{FF2B5EF4-FFF2-40B4-BE49-F238E27FC236}">
              <a16:creationId xmlns:a16="http://schemas.microsoft.com/office/drawing/2014/main" id="{00000000-0008-0000-0400-0000D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7" name="Oval 1150">
          <a:extLst>
            <a:ext uri="{FF2B5EF4-FFF2-40B4-BE49-F238E27FC236}">
              <a16:creationId xmlns:a16="http://schemas.microsoft.com/office/drawing/2014/main" id="{00000000-0008-0000-0400-0000D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8" name="Oval 1151">
          <a:extLst>
            <a:ext uri="{FF2B5EF4-FFF2-40B4-BE49-F238E27FC236}">
              <a16:creationId xmlns:a16="http://schemas.microsoft.com/office/drawing/2014/main" id="{00000000-0008-0000-0400-0000D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9" name="Oval 1152">
          <a:extLst>
            <a:ext uri="{FF2B5EF4-FFF2-40B4-BE49-F238E27FC236}">
              <a16:creationId xmlns:a16="http://schemas.microsoft.com/office/drawing/2014/main" id="{00000000-0008-0000-0400-0000D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0" name="Oval 1153">
          <a:extLst>
            <a:ext uri="{FF2B5EF4-FFF2-40B4-BE49-F238E27FC236}">
              <a16:creationId xmlns:a16="http://schemas.microsoft.com/office/drawing/2014/main" id="{00000000-0008-0000-0400-0000E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1" name="Oval 1154">
          <a:extLst>
            <a:ext uri="{FF2B5EF4-FFF2-40B4-BE49-F238E27FC236}">
              <a16:creationId xmlns:a16="http://schemas.microsoft.com/office/drawing/2014/main" id="{00000000-0008-0000-0400-0000E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2" name="Oval 1155">
          <a:extLst>
            <a:ext uri="{FF2B5EF4-FFF2-40B4-BE49-F238E27FC236}">
              <a16:creationId xmlns:a16="http://schemas.microsoft.com/office/drawing/2014/main" id="{00000000-0008-0000-0400-0000E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3" name="Oval 1156">
          <a:extLst>
            <a:ext uri="{FF2B5EF4-FFF2-40B4-BE49-F238E27FC236}">
              <a16:creationId xmlns:a16="http://schemas.microsoft.com/office/drawing/2014/main" id="{00000000-0008-0000-0400-0000E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4" name="Oval 1157">
          <a:extLst>
            <a:ext uri="{FF2B5EF4-FFF2-40B4-BE49-F238E27FC236}">
              <a16:creationId xmlns:a16="http://schemas.microsoft.com/office/drawing/2014/main" id="{00000000-0008-0000-0400-0000E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5" name="Oval 1158">
          <a:extLst>
            <a:ext uri="{FF2B5EF4-FFF2-40B4-BE49-F238E27FC236}">
              <a16:creationId xmlns:a16="http://schemas.microsoft.com/office/drawing/2014/main" id="{00000000-0008-0000-0400-0000E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6" name="Oval 1159">
          <a:extLst>
            <a:ext uri="{FF2B5EF4-FFF2-40B4-BE49-F238E27FC236}">
              <a16:creationId xmlns:a16="http://schemas.microsoft.com/office/drawing/2014/main" id="{00000000-0008-0000-0400-0000E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7" name="Oval 1160">
          <a:extLst>
            <a:ext uri="{FF2B5EF4-FFF2-40B4-BE49-F238E27FC236}">
              <a16:creationId xmlns:a16="http://schemas.microsoft.com/office/drawing/2014/main" id="{00000000-0008-0000-0400-0000E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8" name="Oval 1161">
          <a:extLst>
            <a:ext uri="{FF2B5EF4-FFF2-40B4-BE49-F238E27FC236}">
              <a16:creationId xmlns:a16="http://schemas.microsoft.com/office/drawing/2014/main" id="{00000000-0008-0000-0400-0000E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9" name="Oval 1162">
          <a:extLst>
            <a:ext uri="{FF2B5EF4-FFF2-40B4-BE49-F238E27FC236}">
              <a16:creationId xmlns:a16="http://schemas.microsoft.com/office/drawing/2014/main" id="{00000000-0008-0000-0400-0000E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0" name="Oval 1163">
          <a:extLst>
            <a:ext uri="{FF2B5EF4-FFF2-40B4-BE49-F238E27FC236}">
              <a16:creationId xmlns:a16="http://schemas.microsoft.com/office/drawing/2014/main" id="{00000000-0008-0000-0400-0000E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1" name="Oval 1164">
          <a:extLst>
            <a:ext uri="{FF2B5EF4-FFF2-40B4-BE49-F238E27FC236}">
              <a16:creationId xmlns:a16="http://schemas.microsoft.com/office/drawing/2014/main" id="{00000000-0008-0000-0400-0000E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2" name="Oval 1165">
          <a:extLst>
            <a:ext uri="{FF2B5EF4-FFF2-40B4-BE49-F238E27FC236}">
              <a16:creationId xmlns:a16="http://schemas.microsoft.com/office/drawing/2014/main" id="{00000000-0008-0000-0400-0000E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3" name="Oval 1166">
          <a:extLst>
            <a:ext uri="{FF2B5EF4-FFF2-40B4-BE49-F238E27FC236}">
              <a16:creationId xmlns:a16="http://schemas.microsoft.com/office/drawing/2014/main" id="{00000000-0008-0000-0400-0000E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4" name="Oval 1167">
          <a:extLst>
            <a:ext uri="{FF2B5EF4-FFF2-40B4-BE49-F238E27FC236}">
              <a16:creationId xmlns:a16="http://schemas.microsoft.com/office/drawing/2014/main" id="{00000000-0008-0000-0400-0000E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5" name="Oval 1168">
          <a:extLst>
            <a:ext uri="{FF2B5EF4-FFF2-40B4-BE49-F238E27FC236}">
              <a16:creationId xmlns:a16="http://schemas.microsoft.com/office/drawing/2014/main" id="{00000000-0008-0000-0400-0000E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6" name="Oval 1169">
          <a:extLst>
            <a:ext uri="{FF2B5EF4-FFF2-40B4-BE49-F238E27FC236}">
              <a16:creationId xmlns:a16="http://schemas.microsoft.com/office/drawing/2014/main" id="{00000000-0008-0000-0400-0000F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7" name="Oval 1170">
          <a:extLst>
            <a:ext uri="{FF2B5EF4-FFF2-40B4-BE49-F238E27FC236}">
              <a16:creationId xmlns:a16="http://schemas.microsoft.com/office/drawing/2014/main" id="{00000000-0008-0000-0400-0000F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8" name="Oval 1171">
          <a:extLst>
            <a:ext uri="{FF2B5EF4-FFF2-40B4-BE49-F238E27FC236}">
              <a16:creationId xmlns:a16="http://schemas.microsoft.com/office/drawing/2014/main" id="{00000000-0008-0000-0400-0000F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9" name="Oval 1172">
          <a:extLst>
            <a:ext uri="{FF2B5EF4-FFF2-40B4-BE49-F238E27FC236}">
              <a16:creationId xmlns:a16="http://schemas.microsoft.com/office/drawing/2014/main" id="{00000000-0008-0000-0400-0000F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0" name="Oval 1173">
          <a:extLst>
            <a:ext uri="{FF2B5EF4-FFF2-40B4-BE49-F238E27FC236}">
              <a16:creationId xmlns:a16="http://schemas.microsoft.com/office/drawing/2014/main" id="{00000000-0008-0000-0400-0000F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1" name="Oval 1174">
          <a:extLst>
            <a:ext uri="{FF2B5EF4-FFF2-40B4-BE49-F238E27FC236}">
              <a16:creationId xmlns:a16="http://schemas.microsoft.com/office/drawing/2014/main" id="{00000000-0008-0000-0400-0000F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2" name="Oval 1175">
          <a:extLst>
            <a:ext uri="{FF2B5EF4-FFF2-40B4-BE49-F238E27FC236}">
              <a16:creationId xmlns:a16="http://schemas.microsoft.com/office/drawing/2014/main" id="{00000000-0008-0000-0400-0000F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3" name="Oval 1497">
          <a:extLst>
            <a:ext uri="{FF2B5EF4-FFF2-40B4-BE49-F238E27FC236}">
              <a16:creationId xmlns:a16="http://schemas.microsoft.com/office/drawing/2014/main" id="{00000000-0008-0000-0400-0000F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4" name="Oval 1498">
          <a:extLst>
            <a:ext uri="{FF2B5EF4-FFF2-40B4-BE49-F238E27FC236}">
              <a16:creationId xmlns:a16="http://schemas.microsoft.com/office/drawing/2014/main" id="{00000000-0008-0000-0400-0000F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5" name="Oval 1499">
          <a:extLst>
            <a:ext uri="{FF2B5EF4-FFF2-40B4-BE49-F238E27FC236}">
              <a16:creationId xmlns:a16="http://schemas.microsoft.com/office/drawing/2014/main" id="{00000000-0008-0000-0400-0000F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6" name="Oval 1500">
          <a:extLst>
            <a:ext uri="{FF2B5EF4-FFF2-40B4-BE49-F238E27FC236}">
              <a16:creationId xmlns:a16="http://schemas.microsoft.com/office/drawing/2014/main" id="{00000000-0008-0000-0400-0000F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7" name="Oval 1501">
          <a:extLst>
            <a:ext uri="{FF2B5EF4-FFF2-40B4-BE49-F238E27FC236}">
              <a16:creationId xmlns:a16="http://schemas.microsoft.com/office/drawing/2014/main" id="{00000000-0008-0000-0400-0000F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8" name="Oval 1502">
          <a:extLst>
            <a:ext uri="{FF2B5EF4-FFF2-40B4-BE49-F238E27FC236}">
              <a16:creationId xmlns:a16="http://schemas.microsoft.com/office/drawing/2014/main" id="{00000000-0008-0000-0400-0000F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9" name="Oval 1503">
          <a:extLst>
            <a:ext uri="{FF2B5EF4-FFF2-40B4-BE49-F238E27FC236}">
              <a16:creationId xmlns:a16="http://schemas.microsoft.com/office/drawing/2014/main" id="{00000000-0008-0000-0400-0000F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0" name="Oval 1504">
          <a:extLst>
            <a:ext uri="{FF2B5EF4-FFF2-40B4-BE49-F238E27FC236}">
              <a16:creationId xmlns:a16="http://schemas.microsoft.com/office/drawing/2014/main" id="{00000000-0008-0000-0400-0000F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1" name="Oval 1505">
          <a:extLst>
            <a:ext uri="{FF2B5EF4-FFF2-40B4-BE49-F238E27FC236}">
              <a16:creationId xmlns:a16="http://schemas.microsoft.com/office/drawing/2014/main" id="{00000000-0008-0000-0400-0000F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2" name="Oval 1506">
          <a:extLst>
            <a:ext uri="{FF2B5EF4-FFF2-40B4-BE49-F238E27FC236}">
              <a16:creationId xmlns:a16="http://schemas.microsoft.com/office/drawing/2014/main" id="{00000000-0008-0000-0400-00000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3" name="Oval 1507">
          <a:extLst>
            <a:ext uri="{FF2B5EF4-FFF2-40B4-BE49-F238E27FC236}">
              <a16:creationId xmlns:a16="http://schemas.microsoft.com/office/drawing/2014/main" id="{00000000-0008-0000-0400-00000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4" name="Oval 1508">
          <a:extLst>
            <a:ext uri="{FF2B5EF4-FFF2-40B4-BE49-F238E27FC236}">
              <a16:creationId xmlns:a16="http://schemas.microsoft.com/office/drawing/2014/main" id="{00000000-0008-0000-0400-00000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5" name="Oval 1509">
          <a:extLst>
            <a:ext uri="{FF2B5EF4-FFF2-40B4-BE49-F238E27FC236}">
              <a16:creationId xmlns:a16="http://schemas.microsoft.com/office/drawing/2014/main" id="{00000000-0008-0000-0400-00000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6" name="Oval 1510">
          <a:extLst>
            <a:ext uri="{FF2B5EF4-FFF2-40B4-BE49-F238E27FC236}">
              <a16:creationId xmlns:a16="http://schemas.microsoft.com/office/drawing/2014/main" id="{00000000-0008-0000-0400-00000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7" name="Oval 1511">
          <a:extLst>
            <a:ext uri="{FF2B5EF4-FFF2-40B4-BE49-F238E27FC236}">
              <a16:creationId xmlns:a16="http://schemas.microsoft.com/office/drawing/2014/main" id="{00000000-0008-0000-0400-00000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8" name="Oval 1512">
          <a:extLst>
            <a:ext uri="{FF2B5EF4-FFF2-40B4-BE49-F238E27FC236}">
              <a16:creationId xmlns:a16="http://schemas.microsoft.com/office/drawing/2014/main" id="{00000000-0008-0000-0400-00000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9" name="Oval 1513">
          <a:extLst>
            <a:ext uri="{FF2B5EF4-FFF2-40B4-BE49-F238E27FC236}">
              <a16:creationId xmlns:a16="http://schemas.microsoft.com/office/drawing/2014/main" id="{00000000-0008-0000-0400-00000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0" name="Oval 1514">
          <a:extLst>
            <a:ext uri="{FF2B5EF4-FFF2-40B4-BE49-F238E27FC236}">
              <a16:creationId xmlns:a16="http://schemas.microsoft.com/office/drawing/2014/main" id="{00000000-0008-0000-0400-00000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1" name="Oval 1515">
          <a:extLst>
            <a:ext uri="{FF2B5EF4-FFF2-40B4-BE49-F238E27FC236}">
              <a16:creationId xmlns:a16="http://schemas.microsoft.com/office/drawing/2014/main" id="{00000000-0008-0000-0400-00000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2" name="Oval 1516">
          <a:extLst>
            <a:ext uri="{FF2B5EF4-FFF2-40B4-BE49-F238E27FC236}">
              <a16:creationId xmlns:a16="http://schemas.microsoft.com/office/drawing/2014/main" id="{00000000-0008-0000-0400-00000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3" name="Oval 1517">
          <a:extLst>
            <a:ext uri="{FF2B5EF4-FFF2-40B4-BE49-F238E27FC236}">
              <a16:creationId xmlns:a16="http://schemas.microsoft.com/office/drawing/2014/main" id="{00000000-0008-0000-0400-00000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4" name="Oval 1518">
          <a:extLst>
            <a:ext uri="{FF2B5EF4-FFF2-40B4-BE49-F238E27FC236}">
              <a16:creationId xmlns:a16="http://schemas.microsoft.com/office/drawing/2014/main" id="{00000000-0008-0000-0400-00000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5" name="Oval 1519">
          <a:extLst>
            <a:ext uri="{FF2B5EF4-FFF2-40B4-BE49-F238E27FC236}">
              <a16:creationId xmlns:a16="http://schemas.microsoft.com/office/drawing/2014/main" id="{00000000-0008-0000-0400-00000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6" name="Oval 1520">
          <a:extLst>
            <a:ext uri="{FF2B5EF4-FFF2-40B4-BE49-F238E27FC236}">
              <a16:creationId xmlns:a16="http://schemas.microsoft.com/office/drawing/2014/main" id="{00000000-0008-0000-0400-00000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7" name="Oval 1521">
          <a:extLst>
            <a:ext uri="{FF2B5EF4-FFF2-40B4-BE49-F238E27FC236}">
              <a16:creationId xmlns:a16="http://schemas.microsoft.com/office/drawing/2014/main" id="{00000000-0008-0000-0400-00000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8" name="Oval 1522">
          <a:extLst>
            <a:ext uri="{FF2B5EF4-FFF2-40B4-BE49-F238E27FC236}">
              <a16:creationId xmlns:a16="http://schemas.microsoft.com/office/drawing/2014/main" id="{00000000-0008-0000-0400-00001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9" name="Oval 1523">
          <a:extLst>
            <a:ext uri="{FF2B5EF4-FFF2-40B4-BE49-F238E27FC236}">
              <a16:creationId xmlns:a16="http://schemas.microsoft.com/office/drawing/2014/main" id="{00000000-0008-0000-0400-00001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0" name="Oval 1524">
          <a:extLst>
            <a:ext uri="{FF2B5EF4-FFF2-40B4-BE49-F238E27FC236}">
              <a16:creationId xmlns:a16="http://schemas.microsoft.com/office/drawing/2014/main" id="{00000000-0008-0000-0400-00001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1" name="Oval 1525">
          <a:extLst>
            <a:ext uri="{FF2B5EF4-FFF2-40B4-BE49-F238E27FC236}">
              <a16:creationId xmlns:a16="http://schemas.microsoft.com/office/drawing/2014/main" id="{00000000-0008-0000-0400-00001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2" name="Oval 1526">
          <a:extLst>
            <a:ext uri="{FF2B5EF4-FFF2-40B4-BE49-F238E27FC236}">
              <a16:creationId xmlns:a16="http://schemas.microsoft.com/office/drawing/2014/main" id="{00000000-0008-0000-0400-00001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3" name="Oval 1527">
          <a:extLst>
            <a:ext uri="{FF2B5EF4-FFF2-40B4-BE49-F238E27FC236}">
              <a16:creationId xmlns:a16="http://schemas.microsoft.com/office/drawing/2014/main" id="{00000000-0008-0000-0400-00001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4" name="Oval 1528">
          <a:extLst>
            <a:ext uri="{FF2B5EF4-FFF2-40B4-BE49-F238E27FC236}">
              <a16:creationId xmlns:a16="http://schemas.microsoft.com/office/drawing/2014/main" id="{00000000-0008-0000-0400-00001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5" name="Oval 1529">
          <a:extLst>
            <a:ext uri="{FF2B5EF4-FFF2-40B4-BE49-F238E27FC236}">
              <a16:creationId xmlns:a16="http://schemas.microsoft.com/office/drawing/2014/main" id="{00000000-0008-0000-0400-00001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6" name="Oval 1530">
          <a:extLst>
            <a:ext uri="{FF2B5EF4-FFF2-40B4-BE49-F238E27FC236}">
              <a16:creationId xmlns:a16="http://schemas.microsoft.com/office/drawing/2014/main" id="{00000000-0008-0000-0400-00001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7" name="Oval 1531">
          <a:extLst>
            <a:ext uri="{FF2B5EF4-FFF2-40B4-BE49-F238E27FC236}">
              <a16:creationId xmlns:a16="http://schemas.microsoft.com/office/drawing/2014/main" id="{00000000-0008-0000-0400-00001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8" name="Oval 1532">
          <a:extLst>
            <a:ext uri="{FF2B5EF4-FFF2-40B4-BE49-F238E27FC236}">
              <a16:creationId xmlns:a16="http://schemas.microsoft.com/office/drawing/2014/main" id="{00000000-0008-0000-0400-00001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9" name="Oval 1533">
          <a:extLst>
            <a:ext uri="{FF2B5EF4-FFF2-40B4-BE49-F238E27FC236}">
              <a16:creationId xmlns:a16="http://schemas.microsoft.com/office/drawing/2014/main" id="{00000000-0008-0000-0400-00001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0" name="Oval 1534">
          <a:extLst>
            <a:ext uri="{FF2B5EF4-FFF2-40B4-BE49-F238E27FC236}">
              <a16:creationId xmlns:a16="http://schemas.microsoft.com/office/drawing/2014/main" id="{00000000-0008-0000-0400-00001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1" name="Oval 1535">
          <a:extLst>
            <a:ext uri="{FF2B5EF4-FFF2-40B4-BE49-F238E27FC236}">
              <a16:creationId xmlns:a16="http://schemas.microsoft.com/office/drawing/2014/main" id="{00000000-0008-0000-0400-00001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2" name="Oval 1536">
          <a:extLst>
            <a:ext uri="{FF2B5EF4-FFF2-40B4-BE49-F238E27FC236}">
              <a16:creationId xmlns:a16="http://schemas.microsoft.com/office/drawing/2014/main" id="{00000000-0008-0000-0400-00001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3" name="Oval 1537">
          <a:extLst>
            <a:ext uri="{FF2B5EF4-FFF2-40B4-BE49-F238E27FC236}">
              <a16:creationId xmlns:a16="http://schemas.microsoft.com/office/drawing/2014/main" id="{00000000-0008-0000-0400-00001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4" name="Oval 1538">
          <a:extLst>
            <a:ext uri="{FF2B5EF4-FFF2-40B4-BE49-F238E27FC236}">
              <a16:creationId xmlns:a16="http://schemas.microsoft.com/office/drawing/2014/main" id="{00000000-0008-0000-0400-00002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5" name="Oval 1539">
          <a:extLst>
            <a:ext uri="{FF2B5EF4-FFF2-40B4-BE49-F238E27FC236}">
              <a16:creationId xmlns:a16="http://schemas.microsoft.com/office/drawing/2014/main" id="{00000000-0008-0000-0400-00002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6" name="Oval 1540">
          <a:extLst>
            <a:ext uri="{FF2B5EF4-FFF2-40B4-BE49-F238E27FC236}">
              <a16:creationId xmlns:a16="http://schemas.microsoft.com/office/drawing/2014/main" id="{00000000-0008-0000-0400-00002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7" name="Oval 1541">
          <a:extLst>
            <a:ext uri="{FF2B5EF4-FFF2-40B4-BE49-F238E27FC236}">
              <a16:creationId xmlns:a16="http://schemas.microsoft.com/office/drawing/2014/main" id="{00000000-0008-0000-0400-00002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8" name="Oval 1542">
          <a:extLst>
            <a:ext uri="{FF2B5EF4-FFF2-40B4-BE49-F238E27FC236}">
              <a16:creationId xmlns:a16="http://schemas.microsoft.com/office/drawing/2014/main" id="{00000000-0008-0000-0400-00002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9" name="Oval 1543">
          <a:extLst>
            <a:ext uri="{FF2B5EF4-FFF2-40B4-BE49-F238E27FC236}">
              <a16:creationId xmlns:a16="http://schemas.microsoft.com/office/drawing/2014/main" id="{00000000-0008-0000-0400-00002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0" name="Oval 1544">
          <a:extLst>
            <a:ext uri="{FF2B5EF4-FFF2-40B4-BE49-F238E27FC236}">
              <a16:creationId xmlns:a16="http://schemas.microsoft.com/office/drawing/2014/main" id="{00000000-0008-0000-0400-00002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1" name="Oval 1545">
          <a:extLst>
            <a:ext uri="{FF2B5EF4-FFF2-40B4-BE49-F238E27FC236}">
              <a16:creationId xmlns:a16="http://schemas.microsoft.com/office/drawing/2014/main" id="{00000000-0008-0000-0400-00002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2" name="Oval 1546">
          <a:extLst>
            <a:ext uri="{FF2B5EF4-FFF2-40B4-BE49-F238E27FC236}">
              <a16:creationId xmlns:a16="http://schemas.microsoft.com/office/drawing/2014/main" id="{00000000-0008-0000-0400-00002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3" name="Oval 1547">
          <a:extLst>
            <a:ext uri="{FF2B5EF4-FFF2-40B4-BE49-F238E27FC236}">
              <a16:creationId xmlns:a16="http://schemas.microsoft.com/office/drawing/2014/main" id="{00000000-0008-0000-0400-00002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4" name="Oval 1548">
          <a:extLst>
            <a:ext uri="{FF2B5EF4-FFF2-40B4-BE49-F238E27FC236}">
              <a16:creationId xmlns:a16="http://schemas.microsoft.com/office/drawing/2014/main" id="{00000000-0008-0000-0400-00002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5" name="Oval 1549">
          <a:extLst>
            <a:ext uri="{FF2B5EF4-FFF2-40B4-BE49-F238E27FC236}">
              <a16:creationId xmlns:a16="http://schemas.microsoft.com/office/drawing/2014/main" id="{00000000-0008-0000-0400-00002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6" name="Oval 1550">
          <a:extLst>
            <a:ext uri="{FF2B5EF4-FFF2-40B4-BE49-F238E27FC236}">
              <a16:creationId xmlns:a16="http://schemas.microsoft.com/office/drawing/2014/main" id="{00000000-0008-0000-0400-00002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7" name="Oval 1551">
          <a:extLst>
            <a:ext uri="{FF2B5EF4-FFF2-40B4-BE49-F238E27FC236}">
              <a16:creationId xmlns:a16="http://schemas.microsoft.com/office/drawing/2014/main" id="{00000000-0008-0000-0400-00002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8" name="Oval 1552">
          <a:extLst>
            <a:ext uri="{FF2B5EF4-FFF2-40B4-BE49-F238E27FC236}">
              <a16:creationId xmlns:a16="http://schemas.microsoft.com/office/drawing/2014/main" id="{00000000-0008-0000-0400-00002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9" name="Oval 1553">
          <a:extLst>
            <a:ext uri="{FF2B5EF4-FFF2-40B4-BE49-F238E27FC236}">
              <a16:creationId xmlns:a16="http://schemas.microsoft.com/office/drawing/2014/main" id="{00000000-0008-0000-0400-00002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0" name="Oval 1554">
          <a:extLst>
            <a:ext uri="{FF2B5EF4-FFF2-40B4-BE49-F238E27FC236}">
              <a16:creationId xmlns:a16="http://schemas.microsoft.com/office/drawing/2014/main" id="{00000000-0008-0000-0400-00003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1" name="Oval 1555">
          <a:extLst>
            <a:ext uri="{FF2B5EF4-FFF2-40B4-BE49-F238E27FC236}">
              <a16:creationId xmlns:a16="http://schemas.microsoft.com/office/drawing/2014/main" id="{00000000-0008-0000-0400-00003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2" name="Oval 1556">
          <a:extLst>
            <a:ext uri="{FF2B5EF4-FFF2-40B4-BE49-F238E27FC236}">
              <a16:creationId xmlns:a16="http://schemas.microsoft.com/office/drawing/2014/main" id="{00000000-0008-0000-0400-00003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3" name="Oval 1557">
          <a:extLst>
            <a:ext uri="{FF2B5EF4-FFF2-40B4-BE49-F238E27FC236}">
              <a16:creationId xmlns:a16="http://schemas.microsoft.com/office/drawing/2014/main" id="{00000000-0008-0000-0400-00003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4" name="Oval 1558">
          <a:extLst>
            <a:ext uri="{FF2B5EF4-FFF2-40B4-BE49-F238E27FC236}">
              <a16:creationId xmlns:a16="http://schemas.microsoft.com/office/drawing/2014/main" id="{00000000-0008-0000-0400-00003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5" name="Oval 1559">
          <a:extLst>
            <a:ext uri="{FF2B5EF4-FFF2-40B4-BE49-F238E27FC236}">
              <a16:creationId xmlns:a16="http://schemas.microsoft.com/office/drawing/2014/main" id="{00000000-0008-0000-0400-00003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6" name="Oval 1560">
          <a:extLst>
            <a:ext uri="{FF2B5EF4-FFF2-40B4-BE49-F238E27FC236}">
              <a16:creationId xmlns:a16="http://schemas.microsoft.com/office/drawing/2014/main" id="{00000000-0008-0000-0400-00003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7" name="Oval 1561">
          <a:extLst>
            <a:ext uri="{FF2B5EF4-FFF2-40B4-BE49-F238E27FC236}">
              <a16:creationId xmlns:a16="http://schemas.microsoft.com/office/drawing/2014/main" id="{00000000-0008-0000-0400-00003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8" name="Oval 1562">
          <a:extLst>
            <a:ext uri="{FF2B5EF4-FFF2-40B4-BE49-F238E27FC236}">
              <a16:creationId xmlns:a16="http://schemas.microsoft.com/office/drawing/2014/main" id="{00000000-0008-0000-0400-00003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9" name="Oval 1563">
          <a:extLst>
            <a:ext uri="{FF2B5EF4-FFF2-40B4-BE49-F238E27FC236}">
              <a16:creationId xmlns:a16="http://schemas.microsoft.com/office/drawing/2014/main" id="{00000000-0008-0000-0400-00003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0" name="Oval 1564">
          <a:extLst>
            <a:ext uri="{FF2B5EF4-FFF2-40B4-BE49-F238E27FC236}">
              <a16:creationId xmlns:a16="http://schemas.microsoft.com/office/drawing/2014/main" id="{00000000-0008-0000-0400-00003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1" name="Oval 1565">
          <a:extLst>
            <a:ext uri="{FF2B5EF4-FFF2-40B4-BE49-F238E27FC236}">
              <a16:creationId xmlns:a16="http://schemas.microsoft.com/office/drawing/2014/main" id="{00000000-0008-0000-0400-00003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2" name="Oval 1566">
          <a:extLst>
            <a:ext uri="{FF2B5EF4-FFF2-40B4-BE49-F238E27FC236}">
              <a16:creationId xmlns:a16="http://schemas.microsoft.com/office/drawing/2014/main" id="{00000000-0008-0000-0400-00003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3" name="Oval 1567">
          <a:extLst>
            <a:ext uri="{FF2B5EF4-FFF2-40B4-BE49-F238E27FC236}">
              <a16:creationId xmlns:a16="http://schemas.microsoft.com/office/drawing/2014/main" id="{00000000-0008-0000-0400-00003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4" name="Oval 1568">
          <a:extLst>
            <a:ext uri="{FF2B5EF4-FFF2-40B4-BE49-F238E27FC236}">
              <a16:creationId xmlns:a16="http://schemas.microsoft.com/office/drawing/2014/main" id="{00000000-0008-0000-0400-00003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5" name="Oval 1569">
          <a:extLst>
            <a:ext uri="{FF2B5EF4-FFF2-40B4-BE49-F238E27FC236}">
              <a16:creationId xmlns:a16="http://schemas.microsoft.com/office/drawing/2014/main" id="{00000000-0008-0000-0400-00003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6" name="Oval 1570">
          <a:extLst>
            <a:ext uri="{FF2B5EF4-FFF2-40B4-BE49-F238E27FC236}">
              <a16:creationId xmlns:a16="http://schemas.microsoft.com/office/drawing/2014/main" id="{00000000-0008-0000-0400-00004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7" name="Oval 1571">
          <a:extLst>
            <a:ext uri="{FF2B5EF4-FFF2-40B4-BE49-F238E27FC236}">
              <a16:creationId xmlns:a16="http://schemas.microsoft.com/office/drawing/2014/main" id="{00000000-0008-0000-0400-00004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8" name="Oval 1572">
          <a:extLst>
            <a:ext uri="{FF2B5EF4-FFF2-40B4-BE49-F238E27FC236}">
              <a16:creationId xmlns:a16="http://schemas.microsoft.com/office/drawing/2014/main" id="{00000000-0008-0000-0400-00004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9" name="Oval 1573">
          <a:extLst>
            <a:ext uri="{FF2B5EF4-FFF2-40B4-BE49-F238E27FC236}">
              <a16:creationId xmlns:a16="http://schemas.microsoft.com/office/drawing/2014/main" id="{00000000-0008-0000-0400-00004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0" name="Oval 1574">
          <a:extLst>
            <a:ext uri="{FF2B5EF4-FFF2-40B4-BE49-F238E27FC236}">
              <a16:creationId xmlns:a16="http://schemas.microsoft.com/office/drawing/2014/main" id="{00000000-0008-0000-0400-00004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1" name="Oval 1575">
          <a:extLst>
            <a:ext uri="{FF2B5EF4-FFF2-40B4-BE49-F238E27FC236}">
              <a16:creationId xmlns:a16="http://schemas.microsoft.com/office/drawing/2014/main" id="{00000000-0008-0000-0400-00004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2" name="Oval 1576">
          <a:extLst>
            <a:ext uri="{FF2B5EF4-FFF2-40B4-BE49-F238E27FC236}">
              <a16:creationId xmlns:a16="http://schemas.microsoft.com/office/drawing/2014/main" id="{00000000-0008-0000-0400-00004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3" name="Oval 1577">
          <a:extLst>
            <a:ext uri="{FF2B5EF4-FFF2-40B4-BE49-F238E27FC236}">
              <a16:creationId xmlns:a16="http://schemas.microsoft.com/office/drawing/2014/main" id="{00000000-0008-0000-0400-00004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4" name="Oval 1578">
          <a:extLst>
            <a:ext uri="{FF2B5EF4-FFF2-40B4-BE49-F238E27FC236}">
              <a16:creationId xmlns:a16="http://schemas.microsoft.com/office/drawing/2014/main" id="{00000000-0008-0000-0400-00004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5" name="Oval 1579">
          <a:extLst>
            <a:ext uri="{FF2B5EF4-FFF2-40B4-BE49-F238E27FC236}">
              <a16:creationId xmlns:a16="http://schemas.microsoft.com/office/drawing/2014/main" id="{00000000-0008-0000-0400-00004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6" name="Oval 1580">
          <a:extLst>
            <a:ext uri="{FF2B5EF4-FFF2-40B4-BE49-F238E27FC236}">
              <a16:creationId xmlns:a16="http://schemas.microsoft.com/office/drawing/2014/main" id="{00000000-0008-0000-0400-00004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7" name="Oval 1581">
          <a:extLst>
            <a:ext uri="{FF2B5EF4-FFF2-40B4-BE49-F238E27FC236}">
              <a16:creationId xmlns:a16="http://schemas.microsoft.com/office/drawing/2014/main" id="{00000000-0008-0000-0400-00004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8" name="Oval 1582">
          <a:extLst>
            <a:ext uri="{FF2B5EF4-FFF2-40B4-BE49-F238E27FC236}">
              <a16:creationId xmlns:a16="http://schemas.microsoft.com/office/drawing/2014/main" id="{00000000-0008-0000-0400-00004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9" name="Oval 1583">
          <a:extLst>
            <a:ext uri="{FF2B5EF4-FFF2-40B4-BE49-F238E27FC236}">
              <a16:creationId xmlns:a16="http://schemas.microsoft.com/office/drawing/2014/main" id="{00000000-0008-0000-0400-00004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0" name="Oval 1584">
          <a:extLst>
            <a:ext uri="{FF2B5EF4-FFF2-40B4-BE49-F238E27FC236}">
              <a16:creationId xmlns:a16="http://schemas.microsoft.com/office/drawing/2014/main" id="{00000000-0008-0000-0400-00004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1" name="Oval 1585">
          <a:extLst>
            <a:ext uri="{FF2B5EF4-FFF2-40B4-BE49-F238E27FC236}">
              <a16:creationId xmlns:a16="http://schemas.microsoft.com/office/drawing/2014/main" id="{00000000-0008-0000-0400-00004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2" name="Oval 1586">
          <a:extLst>
            <a:ext uri="{FF2B5EF4-FFF2-40B4-BE49-F238E27FC236}">
              <a16:creationId xmlns:a16="http://schemas.microsoft.com/office/drawing/2014/main" id="{00000000-0008-0000-0400-00005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3" name="Oval 1587">
          <a:extLst>
            <a:ext uri="{FF2B5EF4-FFF2-40B4-BE49-F238E27FC236}">
              <a16:creationId xmlns:a16="http://schemas.microsoft.com/office/drawing/2014/main" id="{00000000-0008-0000-0400-00005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4" name="Oval 1588">
          <a:extLst>
            <a:ext uri="{FF2B5EF4-FFF2-40B4-BE49-F238E27FC236}">
              <a16:creationId xmlns:a16="http://schemas.microsoft.com/office/drawing/2014/main" id="{00000000-0008-0000-0400-00005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5" name="Oval 1589">
          <a:extLst>
            <a:ext uri="{FF2B5EF4-FFF2-40B4-BE49-F238E27FC236}">
              <a16:creationId xmlns:a16="http://schemas.microsoft.com/office/drawing/2014/main" id="{00000000-0008-0000-0400-00005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6" name="Oval 1590">
          <a:extLst>
            <a:ext uri="{FF2B5EF4-FFF2-40B4-BE49-F238E27FC236}">
              <a16:creationId xmlns:a16="http://schemas.microsoft.com/office/drawing/2014/main" id="{00000000-0008-0000-0400-00005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7" name="Oval 1591">
          <a:extLst>
            <a:ext uri="{FF2B5EF4-FFF2-40B4-BE49-F238E27FC236}">
              <a16:creationId xmlns:a16="http://schemas.microsoft.com/office/drawing/2014/main" id="{00000000-0008-0000-0400-00005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8" name="Oval 1592">
          <a:extLst>
            <a:ext uri="{FF2B5EF4-FFF2-40B4-BE49-F238E27FC236}">
              <a16:creationId xmlns:a16="http://schemas.microsoft.com/office/drawing/2014/main" id="{00000000-0008-0000-0400-00005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9" name="Oval 1593">
          <a:extLst>
            <a:ext uri="{FF2B5EF4-FFF2-40B4-BE49-F238E27FC236}">
              <a16:creationId xmlns:a16="http://schemas.microsoft.com/office/drawing/2014/main" id="{00000000-0008-0000-0400-00005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0" name="Oval 1594">
          <a:extLst>
            <a:ext uri="{FF2B5EF4-FFF2-40B4-BE49-F238E27FC236}">
              <a16:creationId xmlns:a16="http://schemas.microsoft.com/office/drawing/2014/main" id="{00000000-0008-0000-0400-00005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1" name="Oval 1595">
          <a:extLst>
            <a:ext uri="{FF2B5EF4-FFF2-40B4-BE49-F238E27FC236}">
              <a16:creationId xmlns:a16="http://schemas.microsoft.com/office/drawing/2014/main" id="{00000000-0008-0000-0400-00005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2" name="Oval 1596">
          <a:extLst>
            <a:ext uri="{FF2B5EF4-FFF2-40B4-BE49-F238E27FC236}">
              <a16:creationId xmlns:a16="http://schemas.microsoft.com/office/drawing/2014/main" id="{00000000-0008-0000-0400-00005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3" name="Oval 1597">
          <a:extLst>
            <a:ext uri="{FF2B5EF4-FFF2-40B4-BE49-F238E27FC236}">
              <a16:creationId xmlns:a16="http://schemas.microsoft.com/office/drawing/2014/main" id="{00000000-0008-0000-0400-00005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4" name="Oval 1598">
          <a:extLst>
            <a:ext uri="{FF2B5EF4-FFF2-40B4-BE49-F238E27FC236}">
              <a16:creationId xmlns:a16="http://schemas.microsoft.com/office/drawing/2014/main" id="{00000000-0008-0000-0400-00005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5" name="Oval 1599">
          <a:extLst>
            <a:ext uri="{FF2B5EF4-FFF2-40B4-BE49-F238E27FC236}">
              <a16:creationId xmlns:a16="http://schemas.microsoft.com/office/drawing/2014/main" id="{00000000-0008-0000-0400-00005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6" name="Oval 1600">
          <a:extLst>
            <a:ext uri="{FF2B5EF4-FFF2-40B4-BE49-F238E27FC236}">
              <a16:creationId xmlns:a16="http://schemas.microsoft.com/office/drawing/2014/main" id="{00000000-0008-0000-0400-00005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7" name="Oval 1601">
          <a:extLst>
            <a:ext uri="{FF2B5EF4-FFF2-40B4-BE49-F238E27FC236}">
              <a16:creationId xmlns:a16="http://schemas.microsoft.com/office/drawing/2014/main" id="{00000000-0008-0000-0400-00005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8" name="Oval 1602">
          <a:extLst>
            <a:ext uri="{FF2B5EF4-FFF2-40B4-BE49-F238E27FC236}">
              <a16:creationId xmlns:a16="http://schemas.microsoft.com/office/drawing/2014/main" id="{00000000-0008-0000-0400-00006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9" name="Oval 1603">
          <a:extLst>
            <a:ext uri="{FF2B5EF4-FFF2-40B4-BE49-F238E27FC236}">
              <a16:creationId xmlns:a16="http://schemas.microsoft.com/office/drawing/2014/main" id="{00000000-0008-0000-0400-00006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0" name="Oval 1604">
          <a:extLst>
            <a:ext uri="{FF2B5EF4-FFF2-40B4-BE49-F238E27FC236}">
              <a16:creationId xmlns:a16="http://schemas.microsoft.com/office/drawing/2014/main" id="{00000000-0008-0000-0400-00006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1" name="Oval 1605">
          <a:extLst>
            <a:ext uri="{FF2B5EF4-FFF2-40B4-BE49-F238E27FC236}">
              <a16:creationId xmlns:a16="http://schemas.microsoft.com/office/drawing/2014/main" id="{00000000-0008-0000-0400-00006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2" name="Oval 1606">
          <a:extLst>
            <a:ext uri="{FF2B5EF4-FFF2-40B4-BE49-F238E27FC236}">
              <a16:creationId xmlns:a16="http://schemas.microsoft.com/office/drawing/2014/main" id="{00000000-0008-0000-0400-00006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3" name="Oval 1607">
          <a:extLst>
            <a:ext uri="{FF2B5EF4-FFF2-40B4-BE49-F238E27FC236}">
              <a16:creationId xmlns:a16="http://schemas.microsoft.com/office/drawing/2014/main" id="{00000000-0008-0000-0400-00006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4" name="Oval 1608">
          <a:extLst>
            <a:ext uri="{FF2B5EF4-FFF2-40B4-BE49-F238E27FC236}">
              <a16:creationId xmlns:a16="http://schemas.microsoft.com/office/drawing/2014/main" id="{00000000-0008-0000-0400-00006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5" name="Oval 1609">
          <a:extLst>
            <a:ext uri="{FF2B5EF4-FFF2-40B4-BE49-F238E27FC236}">
              <a16:creationId xmlns:a16="http://schemas.microsoft.com/office/drawing/2014/main" id="{00000000-0008-0000-0400-00006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6" name="Oval 1610">
          <a:extLst>
            <a:ext uri="{FF2B5EF4-FFF2-40B4-BE49-F238E27FC236}">
              <a16:creationId xmlns:a16="http://schemas.microsoft.com/office/drawing/2014/main" id="{00000000-0008-0000-0400-00006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7" name="Oval 1611">
          <a:extLst>
            <a:ext uri="{FF2B5EF4-FFF2-40B4-BE49-F238E27FC236}">
              <a16:creationId xmlns:a16="http://schemas.microsoft.com/office/drawing/2014/main" id="{00000000-0008-0000-0400-00006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8" name="Oval 1612">
          <a:extLst>
            <a:ext uri="{FF2B5EF4-FFF2-40B4-BE49-F238E27FC236}">
              <a16:creationId xmlns:a16="http://schemas.microsoft.com/office/drawing/2014/main" id="{00000000-0008-0000-0400-00006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9" name="Oval 1613">
          <a:extLst>
            <a:ext uri="{FF2B5EF4-FFF2-40B4-BE49-F238E27FC236}">
              <a16:creationId xmlns:a16="http://schemas.microsoft.com/office/drawing/2014/main" id="{00000000-0008-0000-0400-00006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0" name="Oval 1614">
          <a:extLst>
            <a:ext uri="{FF2B5EF4-FFF2-40B4-BE49-F238E27FC236}">
              <a16:creationId xmlns:a16="http://schemas.microsoft.com/office/drawing/2014/main" id="{00000000-0008-0000-0400-00006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1" name="Oval 1615">
          <a:extLst>
            <a:ext uri="{FF2B5EF4-FFF2-40B4-BE49-F238E27FC236}">
              <a16:creationId xmlns:a16="http://schemas.microsoft.com/office/drawing/2014/main" id="{00000000-0008-0000-0400-00006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2" name="Oval 1616">
          <a:extLst>
            <a:ext uri="{FF2B5EF4-FFF2-40B4-BE49-F238E27FC236}">
              <a16:creationId xmlns:a16="http://schemas.microsoft.com/office/drawing/2014/main" id="{00000000-0008-0000-0400-00006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3" name="Oval 1617">
          <a:extLst>
            <a:ext uri="{FF2B5EF4-FFF2-40B4-BE49-F238E27FC236}">
              <a16:creationId xmlns:a16="http://schemas.microsoft.com/office/drawing/2014/main" id="{00000000-0008-0000-0400-00006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4" name="Oval 1618">
          <a:extLst>
            <a:ext uri="{FF2B5EF4-FFF2-40B4-BE49-F238E27FC236}">
              <a16:creationId xmlns:a16="http://schemas.microsoft.com/office/drawing/2014/main" id="{00000000-0008-0000-0400-00007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5" name="Oval 1619">
          <a:extLst>
            <a:ext uri="{FF2B5EF4-FFF2-40B4-BE49-F238E27FC236}">
              <a16:creationId xmlns:a16="http://schemas.microsoft.com/office/drawing/2014/main" id="{00000000-0008-0000-0400-00007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6" name="Oval 1620">
          <a:extLst>
            <a:ext uri="{FF2B5EF4-FFF2-40B4-BE49-F238E27FC236}">
              <a16:creationId xmlns:a16="http://schemas.microsoft.com/office/drawing/2014/main" id="{00000000-0008-0000-0400-00007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7" name="Oval 1621">
          <a:extLst>
            <a:ext uri="{FF2B5EF4-FFF2-40B4-BE49-F238E27FC236}">
              <a16:creationId xmlns:a16="http://schemas.microsoft.com/office/drawing/2014/main" id="{00000000-0008-0000-0400-00007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8" name="Oval 1622">
          <a:extLst>
            <a:ext uri="{FF2B5EF4-FFF2-40B4-BE49-F238E27FC236}">
              <a16:creationId xmlns:a16="http://schemas.microsoft.com/office/drawing/2014/main" id="{00000000-0008-0000-0400-00007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9" name="Oval 1623">
          <a:extLst>
            <a:ext uri="{FF2B5EF4-FFF2-40B4-BE49-F238E27FC236}">
              <a16:creationId xmlns:a16="http://schemas.microsoft.com/office/drawing/2014/main" id="{00000000-0008-0000-0400-00007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0" name="Oval 1624">
          <a:extLst>
            <a:ext uri="{FF2B5EF4-FFF2-40B4-BE49-F238E27FC236}">
              <a16:creationId xmlns:a16="http://schemas.microsoft.com/office/drawing/2014/main" id="{00000000-0008-0000-0400-00007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1" name="Oval 1625">
          <a:extLst>
            <a:ext uri="{FF2B5EF4-FFF2-40B4-BE49-F238E27FC236}">
              <a16:creationId xmlns:a16="http://schemas.microsoft.com/office/drawing/2014/main" id="{00000000-0008-0000-0400-00007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2" name="Oval 1626">
          <a:extLst>
            <a:ext uri="{FF2B5EF4-FFF2-40B4-BE49-F238E27FC236}">
              <a16:creationId xmlns:a16="http://schemas.microsoft.com/office/drawing/2014/main" id="{00000000-0008-0000-0400-00007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3" name="Oval 1627">
          <a:extLst>
            <a:ext uri="{FF2B5EF4-FFF2-40B4-BE49-F238E27FC236}">
              <a16:creationId xmlns:a16="http://schemas.microsoft.com/office/drawing/2014/main" id="{00000000-0008-0000-0400-00007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4" name="Oval 1628">
          <a:extLst>
            <a:ext uri="{FF2B5EF4-FFF2-40B4-BE49-F238E27FC236}">
              <a16:creationId xmlns:a16="http://schemas.microsoft.com/office/drawing/2014/main" id="{00000000-0008-0000-0400-00007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5" name="Oval 1629">
          <a:extLst>
            <a:ext uri="{FF2B5EF4-FFF2-40B4-BE49-F238E27FC236}">
              <a16:creationId xmlns:a16="http://schemas.microsoft.com/office/drawing/2014/main" id="{00000000-0008-0000-0400-00007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6" name="Oval 1630">
          <a:extLst>
            <a:ext uri="{FF2B5EF4-FFF2-40B4-BE49-F238E27FC236}">
              <a16:creationId xmlns:a16="http://schemas.microsoft.com/office/drawing/2014/main" id="{00000000-0008-0000-0400-00007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7" name="Oval 1631">
          <a:extLst>
            <a:ext uri="{FF2B5EF4-FFF2-40B4-BE49-F238E27FC236}">
              <a16:creationId xmlns:a16="http://schemas.microsoft.com/office/drawing/2014/main" id="{00000000-0008-0000-0400-00007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8" name="Oval 1632">
          <a:extLst>
            <a:ext uri="{FF2B5EF4-FFF2-40B4-BE49-F238E27FC236}">
              <a16:creationId xmlns:a16="http://schemas.microsoft.com/office/drawing/2014/main" id="{00000000-0008-0000-0400-00007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9" name="Oval 1633">
          <a:extLst>
            <a:ext uri="{FF2B5EF4-FFF2-40B4-BE49-F238E27FC236}">
              <a16:creationId xmlns:a16="http://schemas.microsoft.com/office/drawing/2014/main" id="{00000000-0008-0000-0400-00007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0" name="Oval 1634">
          <a:extLst>
            <a:ext uri="{FF2B5EF4-FFF2-40B4-BE49-F238E27FC236}">
              <a16:creationId xmlns:a16="http://schemas.microsoft.com/office/drawing/2014/main" id="{00000000-0008-0000-0400-00008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1" name="Oval 1635">
          <a:extLst>
            <a:ext uri="{FF2B5EF4-FFF2-40B4-BE49-F238E27FC236}">
              <a16:creationId xmlns:a16="http://schemas.microsoft.com/office/drawing/2014/main" id="{00000000-0008-0000-0400-00008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2" name="Oval 1636">
          <a:extLst>
            <a:ext uri="{FF2B5EF4-FFF2-40B4-BE49-F238E27FC236}">
              <a16:creationId xmlns:a16="http://schemas.microsoft.com/office/drawing/2014/main" id="{00000000-0008-0000-0400-00008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3" name="Oval 1637">
          <a:extLst>
            <a:ext uri="{FF2B5EF4-FFF2-40B4-BE49-F238E27FC236}">
              <a16:creationId xmlns:a16="http://schemas.microsoft.com/office/drawing/2014/main" id="{00000000-0008-0000-0400-00008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4" name="Oval 1638">
          <a:extLst>
            <a:ext uri="{FF2B5EF4-FFF2-40B4-BE49-F238E27FC236}">
              <a16:creationId xmlns:a16="http://schemas.microsoft.com/office/drawing/2014/main" id="{00000000-0008-0000-0400-00008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5" name="Oval 1639">
          <a:extLst>
            <a:ext uri="{FF2B5EF4-FFF2-40B4-BE49-F238E27FC236}">
              <a16:creationId xmlns:a16="http://schemas.microsoft.com/office/drawing/2014/main" id="{00000000-0008-0000-0400-00008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6" name="Oval 1640">
          <a:extLst>
            <a:ext uri="{FF2B5EF4-FFF2-40B4-BE49-F238E27FC236}">
              <a16:creationId xmlns:a16="http://schemas.microsoft.com/office/drawing/2014/main" id="{00000000-0008-0000-0400-00008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7" name="Oval 1641">
          <a:extLst>
            <a:ext uri="{FF2B5EF4-FFF2-40B4-BE49-F238E27FC236}">
              <a16:creationId xmlns:a16="http://schemas.microsoft.com/office/drawing/2014/main" id="{00000000-0008-0000-0400-00008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8" name="Oval 1642">
          <a:extLst>
            <a:ext uri="{FF2B5EF4-FFF2-40B4-BE49-F238E27FC236}">
              <a16:creationId xmlns:a16="http://schemas.microsoft.com/office/drawing/2014/main" id="{00000000-0008-0000-0400-00008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9" name="Oval 1643">
          <a:extLst>
            <a:ext uri="{FF2B5EF4-FFF2-40B4-BE49-F238E27FC236}">
              <a16:creationId xmlns:a16="http://schemas.microsoft.com/office/drawing/2014/main" id="{00000000-0008-0000-0400-00008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0" name="Oval 1644">
          <a:extLst>
            <a:ext uri="{FF2B5EF4-FFF2-40B4-BE49-F238E27FC236}">
              <a16:creationId xmlns:a16="http://schemas.microsoft.com/office/drawing/2014/main" id="{00000000-0008-0000-0400-00008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1" name="Oval 1645">
          <a:extLst>
            <a:ext uri="{FF2B5EF4-FFF2-40B4-BE49-F238E27FC236}">
              <a16:creationId xmlns:a16="http://schemas.microsoft.com/office/drawing/2014/main" id="{00000000-0008-0000-0400-00008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2" name="Oval 1646">
          <a:extLst>
            <a:ext uri="{FF2B5EF4-FFF2-40B4-BE49-F238E27FC236}">
              <a16:creationId xmlns:a16="http://schemas.microsoft.com/office/drawing/2014/main" id="{00000000-0008-0000-0400-00008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3" name="Oval 1647">
          <a:extLst>
            <a:ext uri="{FF2B5EF4-FFF2-40B4-BE49-F238E27FC236}">
              <a16:creationId xmlns:a16="http://schemas.microsoft.com/office/drawing/2014/main" id="{00000000-0008-0000-0400-00008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4" name="Oval 1648">
          <a:extLst>
            <a:ext uri="{FF2B5EF4-FFF2-40B4-BE49-F238E27FC236}">
              <a16:creationId xmlns:a16="http://schemas.microsoft.com/office/drawing/2014/main" id="{00000000-0008-0000-0400-00008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5" name="Oval 1649">
          <a:extLst>
            <a:ext uri="{FF2B5EF4-FFF2-40B4-BE49-F238E27FC236}">
              <a16:creationId xmlns:a16="http://schemas.microsoft.com/office/drawing/2014/main" id="{00000000-0008-0000-0400-00008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6" name="Oval 1650">
          <a:extLst>
            <a:ext uri="{FF2B5EF4-FFF2-40B4-BE49-F238E27FC236}">
              <a16:creationId xmlns:a16="http://schemas.microsoft.com/office/drawing/2014/main" id="{00000000-0008-0000-0400-00009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7" name="Oval 1651">
          <a:extLst>
            <a:ext uri="{FF2B5EF4-FFF2-40B4-BE49-F238E27FC236}">
              <a16:creationId xmlns:a16="http://schemas.microsoft.com/office/drawing/2014/main" id="{00000000-0008-0000-0400-00009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8" name="Oval 1652">
          <a:extLst>
            <a:ext uri="{FF2B5EF4-FFF2-40B4-BE49-F238E27FC236}">
              <a16:creationId xmlns:a16="http://schemas.microsoft.com/office/drawing/2014/main" id="{00000000-0008-0000-0400-00009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9" name="Oval 1653">
          <a:extLst>
            <a:ext uri="{FF2B5EF4-FFF2-40B4-BE49-F238E27FC236}">
              <a16:creationId xmlns:a16="http://schemas.microsoft.com/office/drawing/2014/main" id="{00000000-0008-0000-0400-00009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0" name="Oval 1654">
          <a:extLst>
            <a:ext uri="{FF2B5EF4-FFF2-40B4-BE49-F238E27FC236}">
              <a16:creationId xmlns:a16="http://schemas.microsoft.com/office/drawing/2014/main" id="{00000000-0008-0000-0400-00009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1" name="Oval 1655">
          <a:extLst>
            <a:ext uri="{FF2B5EF4-FFF2-40B4-BE49-F238E27FC236}">
              <a16:creationId xmlns:a16="http://schemas.microsoft.com/office/drawing/2014/main" id="{00000000-0008-0000-0400-00009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2" name="Oval 1656">
          <a:extLst>
            <a:ext uri="{FF2B5EF4-FFF2-40B4-BE49-F238E27FC236}">
              <a16:creationId xmlns:a16="http://schemas.microsoft.com/office/drawing/2014/main" id="{00000000-0008-0000-0400-00009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3" name="Oval 1657">
          <a:extLst>
            <a:ext uri="{FF2B5EF4-FFF2-40B4-BE49-F238E27FC236}">
              <a16:creationId xmlns:a16="http://schemas.microsoft.com/office/drawing/2014/main" id="{00000000-0008-0000-0400-00009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4" name="Oval 1658">
          <a:extLst>
            <a:ext uri="{FF2B5EF4-FFF2-40B4-BE49-F238E27FC236}">
              <a16:creationId xmlns:a16="http://schemas.microsoft.com/office/drawing/2014/main" id="{00000000-0008-0000-0400-00009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5" name="Oval 1659">
          <a:extLst>
            <a:ext uri="{FF2B5EF4-FFF2-40B4-BE49-F238E27FC236}">
              <a16:creationId xmlns:a16="http://schemas.microsoft.com/office/drawing/2014/main" id="{00000000-0008-0000-0400-00009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6" name="Oval 1660">
          <a:extLst>
            <a:ext uri="{FF2B5EF4-FFF2-40B4-BE49-F238E27FC236}">
              <a16:creationId xmlns:a16="http://schemas.microsoft.com/office/drawing/2014/main" id="{00000000-0008-0000-0400-00009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7" name="Oval 1661">
          <a:extLst>
            <a:ext uri="{FF2B5EF4-FFF2-40B4-BE49-F238E27FC236}">
              <a16:creationId xmlns:a16="http://schemas.microsoft.com/office/drawing/2014/main" id="{00000000-0008-0000-0400-00009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8" name="Oval 1662">
          <a:extLst>
            <a:ext uri="{FF2B5EF4-FFF2-40B4-BE49-F238E27FC236}">
              <a16:creationId xmlns:a16="http://schemas.microsoft.com/office/drawing/2014/main" id="{00000000-0008-0000-0400-00009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9" name="Oval 1663">
          <a:extLst>
            <a:ext uri="{FF2B5EF4-FFF2-40B4-BE49-F238E27FC236}">
              <a16:creationId xmlns:a16="http://schemas.microsoft.com/office/drawing/2014/main" id="{00000000-0008-0000-0400-00009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0" name="Oval 1664">
          <a:extLst>
            <a:ext uri="{FF2B5EF4-FFF2-40B4-BE49-F238E27FC236}">
              <a16:creationId xmlns:a16="http://schemas.microsoft.com/office/drawing/2014/main" id="{00000000-0008-0000-0400-00009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1" name="Oval 1665">
          <a:extLst>
            <a:ext uri="{FF2B5EF4-FFF2-40B4-BE49-F238E27FC236}">
              <a16:creationId xmlns:a16="http://schemas.microsoft.com/office/drawing/2014/main" id="{00000000-0008-0000-0400-00009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2" name="Oval 1666">
          <a:extLst>
            <a:ext uri="{FF2B5EF4-FFF2-40B4-BE49-F238E27FC236}">
              <a16:creationId xmlns:a16="http://schemas.microsoft.com/office/drawing/2014/main" id="{00000000-0008-0000-0400-0000A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3" name="Oval 1667">
          <a:extLst>
            <a:ext uri="{FF2B5EF4-FFF2-40B4-BE49-F238E27FC236}">
              <a16:creationId xmlns:a16="http://schemas.microsoft.com/office/drawing/2014/main" id="{00000000-0008-0000-0400-0000A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4" name="Oval 1668">
          <a:extLst>
            <a:ext uri="{FF2B5EF4-FFF2-40B4-BE49-F238E27FC236}">
              <a16:creationId xmlns:a16="http://schemas.microsoft.com/office/drawing/2014/main" id="{00000000-0008-0000-0400-0000A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5" name="Oval 1669">
          <a:extLst>
            <a:ext uri="{FF2B5EF4-FFF2-40B4-BE49-F238E27FC236}">
              <a16:creationId xmlns:a16="http://schemas.microsoft.com/office/drawing/2014/main" id="{00000000-0008-0000-0400-0000A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6" name="Oval 1670">
          <a:extLst>
            <a:ext uri="{FF2B5EF4-FFF2-40B4-BE49-F238E27FC236}">
              <a16:creationId xmlns:a16="http://schemas.microsoft.com/office/drawing/2014/main" id="{00000000-0008-0000-0400-0000A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7" name="Oval 1671">
          <a:extLst>
            <a:ext uri="{FF2B5EF4-FFF2-40B4-BE49-F238E27FC236}">
              <a16:creationId xmlns:a16="http://schemas.microsoft.com/office/drawing/2014/main" id="{00000000-0008-0000-0400-0000A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8" name="Oval 1672">
          <a:extLst>
            <a:ext uri="{FF2B5EF4-FFF2-40B4-BE49-F238E27FC236}">
              <a16:creationId xmlns:a16="http://schemas.microsoft.com/office/drawing/2014/main" id="{00000000-0008-0000-0400-0000A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9" name="Oval 1673">
          <a:extLst>
            <a:ext uri="{FF2B5EF4-FFF2-40B4-BE49-F238E27FC236}">
              <a16:creationId xmlns:a16="http://schemas.microsoft.com/office/drawing/2014/main" id="{00000000-0008-0000-0400-0000A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0" name="Oval 1674">
          <a:extLst>
            <a:ext uri="{FF2B5EF4-FFF2-40B4-BE49-F238E27FC236}">
              <a16:creationId xmlns:a16="http://schemas.microsoft.com/office/drawing/2014/main" id="{00000000-0008-0000-0400-0000A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1" name="Oval 1675">
          <a:extLst>
            <a:ext uri="{FF2B5EF4-FFF2-40B4-BE49-F238E27FC236}">
              <a16:creationId xmlns:a16="http://schemas.microsoft.com/office/drawing/2014/main" id="{00000000-0008-0000-0400-0000A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2" name="Oval 1676">
          <a:extLst>
            <a:ext uri="{FF2B5EF4-FFF2-40B4-BE49-F238E27FC236}">
              <a16:creationId xmlns:a16="http://schemas.microsoft.com/office/drawing/2014/main" id="{00000000-0008-0000-0400-0000A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3" name="Oval 1677">
          <a:extLst>
            <a:ext uri="{FF2B5EF4-FFF2-40B4-BE49-F238E27FC236}">
              <a16:creationId xmlns:a16="http://schemas.microsoft.com/office/drawing/2014/main" id="{00000000-0008-0000-0400-0000A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4" name="Oval 1678">
          <a:extLst>
            <a:ext uri="{FF2B5EF4-FFF2-40B4-BE49-F238E27FC236}">
              <a16:creationId xmlns:a16="http://schemas.microsoft.com/office/drawing/2014/main" id="{00000000-0008-0000-0400-0000A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5" name="Oval 1679">
          <a:extLst>
            <a:ext uri="{FF2B5EF4-FFF2-40B4-BE49-F238E27FC236}">
              <a16:creationId xmlns:a16="http://schemas.microsoft.com/office/drawing/2014/main" id="{00000000-0008-0000-0400-0000A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6" name="Oval 1680">
          <a:extLst>
            <a:ext uri="{FF2B5EF4-FFF2-40B4-BE49-F238E27FC236}">
              <a16:creationId xmlns:a16="http://schemas.microsoft.com/office/drawing/2014/main" id="{00000000-0008-0000-0400-0000A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7" name="Oval 1681">
          <a:extLst>
            <a:ext uri="{FF2B5EF4-FFF2-40B4-BE49-F238E27FC236}">
              <a16:creationId xmlns:a16="http://schemas.microsoft.com/office/drawing/2014/main" id="{00000000-0008-0000-0400-0000A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8" name="Oval 1682">
          <a:extLst>
            <a:ext uri="{FF2B5EF4-FFF2-40B4-BE49-F238E27FC236}">
              <a16:creationId xmlns:a16="http://schemas.microsoft.com/office/drawing/2014/main" id="{00000000-0008-0000-0400-0000B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9" name="Oval 1683">
          <a:extLst>
            <a:ext uri="{FF2B5EF4-FFF2-40B4-BE49-F238E27FC236}">
              <a16:creationId xmlns:a16="http://schemas.microsoft.com/office/drawing/2014/main" id="{00000000-0008-0000-0400-0000B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0" name="Oval 1684">
          <a:extLst>
            <a:ext uri="{FF2B5EF4-FFF2-40B4-BE49-F238E27FC236}">
              <a16:creationId xmlns:a16="http://schemas.microsoft.com/office/drawing/2014/main" id="{00000000-0008-0000-0400-0000B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1" name="Oval 1685">
          <a:extLst>
            <a:ext uri="{FF2B5EF4-FFF2-40B4-BE49-F238E27FC236}">
              <a16:creationId xmlns:a16="http://schemas.microsoft.com/office/drawing/2014/main" id="{00000000-0008-0000-0400-0000B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2" name="Oval 1686">
          <a:extLst>
            <a:ext uri="{FF2B5EF4-FFF2-40B4-BE49-F238E27FC236}">
              <a16:creationId xmlns:a16="http://schemas.microsoft.com/office/drawing/2014/main" id="{00000000-0008-0000-0400-0000B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3" name="Oval 1687">
          <a:extLst>
            <a:ext uri="{FF2B5EF4-FFF2-40B4-BE49-F238E27FC236}">
              <a16:creationId xmlns:a16="http://schemas.microsoft.com/office/drawing/2014/main" id="{00000000-0008-0000-0400-0000B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4" name="Oval 1688">
          <a:extLst>
            <a:ext uri="{FF2B5EF4-FFF2-40B4-BE49-F238E27FC236}">
              <a16:creationId xmlns:a16="http://schemas.microsoft.com/office/drawing/2014/main" id="{00000000-0008-0000-0400-0000B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5" name="Oval 1689">
          <a:extLst>
            <a:ext uri="{FF2B5EF4-FFF2-40B4-BE49-F238E27FC236}">
              <a16:creationId xmlns:a16="http://schemas.microsoft.com/office/drawing/2014/main" id="{00000000-0008-0000-0400-0000B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6" name="Oval 1690">
          <a:extLst>
            <a:ext uri="{FF2B5EF4-FFF2-40B4-BE49-F238E27FC236}">
              <a16:creationId xmlns:a16="http://schemas.microsoft.com/office/drawing/2014/main" id="{00000000-0008-0000-0400-0000B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7" name="Oval 1691">
          <a:extLst>
            <a:ext uri="{FF2B5EF4-FFF2-40B4-BE49-F238E27FC236}">
              <a16:creationId xmlns:a16="http://schemas.microsoft.com/office/drawing/2014/main" id="{00000000-0008-0000-0400-0000B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8" name="Oval 1692">
          <a:extLst>
            <a:ext uri="{FF2B5EF4-FFF2-40B4-BE49-F238E27FC236}">
              <a16:creationId xmlns:a16="http://schemas.microsoft.com/office/drawing/2014/main" id="{00000000-0008-0000-0400-0000B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9" name="Oval 1693">
          <a:extLst>
            <a:ext uri="{FF2B5EF4-FFF2-40B4-BE49-F238E27FC236}">
              <a16:creationId xmlns:a16="http://schemas.microsoft.com/office/drawing/2014/main" id="{00000000-0008-0000-0400-0000B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0" name="Oval 1694">
          <a:extLst>
            <a:ext uri="{FF2B5EF4-FFF2-40B4-BE49-F238E27FC236}">
              <a16:creationId xmlns:a16="http://schemas.microsoft.com/office/drawing/2014/main" id="{00000000-0008-0000-0400-0000B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1" name="Oval 1695">
          <a:extLst>
            <a:ext uri="{FF2B5EF4-FFF2-40B4-BE49-F238E27FC236}">
              <a16:creationId xmlns:a16="http://schemas.microsoft.com/office/drawing/2014/main" id="{00000000-0008-0000-0400-0000B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2" name="Oval 1696">
          <a:extLst>
            <a:ext uri="{FF2B5EF4-FFF2-40B4-BE49-F238E27FC236}">
              <a16:creationId xmlns:a16="http://schemas.microsoft.com/office/drawing/2014/main" id="{00000000-0008-0000-0400-0000B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3" name="Oval 1697">
          <a:extLst>
            <a:ext uri="{FF2B5EF4-FFF2-40B4-BE49-F238E27FC236}">
              <a16:creationId xmlns:a16="http://schemas.microsoft.com/office/drawing/2014/main" id="{00000000-0008-0000-0400-0000B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4" name="Oval 1698">
          <a:extLst>
            <a:ext uri="{FF2B5EF4-FFF2-40B4-BE49-F238E27FC236}">
              <a16:creationId xmlns:a16="http://schemas.microsoft.com/office/drawing/2014/main" id="{00000000-0008-0000-0400-0000C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5" name="Oval 1699">
          <a:extLst>
            <a:ext uri="{FF2B5EF4-FFF2-40B4-BE49-F238E27FC236}">
              <a16:creationId xmlns:a16="http://schemas.microsoft.com/office/drawing/2014/main" id="{00000000-0008-0000-0400-0000C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6" name="Oval 1700">
          <a:extLst>
            <a:ext uri="{FF2B5EF4-FFF2-40B4-BE49-F238E27FC236}">
              <a16:creationId xmlns:a16="http://schemas.microsoft.com/office/drawing/2014/main" id="{00000000-0008-0000-0400-0000C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7" name="Oval 1701">
          <a:extLst>
            <a:ext uri="{FF2B5EF4-FFF2-40B4-BE49-F238E27FC236}">
              <a16:creationId xmlns:a16="http://schemas.microsoft.com/office/drawing/2014/main" id="{00000000-0008-0000-0400-0000C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8" name="Oval 1702">
          <a:extLst>
            <a:ext uri="{FF2B5EF4-FFF2-40B4-BE49-F238E27FC236}">
              <a16:creationId xmlns:a16="http://schemas.microsoft.com/office/drawing/2014/main" id="{00000000-0008-0000-0400-0000C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9" name="Oval 1703">
          <a:extLst>
            <a:ext uri="{FF2B5EF4-FFF2-40B4-BE49-F238E27FC236}">
              <a16:creationId xmlns:a16="http://schemas.microsoft.com/office/drawing/2014/main" id="{00000000-0008-0000-0400-0000C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0" name="Oval 1704">
          <a:extLst>
            <a:ext uri="{FF2B5EF4-FFF2-40B4-BE49-F238E27FC236}">
              <a16:creationId xmlns:a16="http://schemas.microsoft.com/office/drawing/2014/main" id="{00000000-0008-0000-0400-0000C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1" name="Oval 1705">
          <a:extLst>
            <a:ext uri="{FF2B5EF4-FFF2-40B4-BE49-F238E27FC236}">
              <a16:creationId xmlns:a16="http://schemas.microsoft.com/office/drawing/2014/main" id="{00000000-0008-0000-0400-0000C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2" name="Oval 1706">
          <a:extLst>
            <a:ext uri="{FF2B5EF4-FFF2-40B4-BE49-F238E27FC236}">
              <a16:creationId xmlns:a16="http://schemas.microsoft.com/office/drawing/2014/main" id="{00000000-0008-0000-0400-0000C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3" name="Oval 1707">
          <a:extLst>
            <a:ext uri="{FF2B5EF4-FFF2-40B4-BE49-F238E27FC236}">
              <a16:creationId xmlns:a16="http://schemas.microsoft.com/office/drawing/2014/main" id="{00000000-0008-0000-0400-0000C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4" name="Oval 1708">
          <a:extLst>
            <a:ext uri="{FF2B5EF4-FFF2-40B4-BE49-F238E27FC236}">
              <a16:creationId xmlns:a16="http://schemas.microsoft.com/office/drawing/2014/main" id="{00000000-0008-0000-0400-0000C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5" name="Oval 1709">
          <a:extLst>
            <a:ext uri="{FF2B5EF4-FFF2-40B4-BE49-F238E27FC236}">
              <a16:creationId xmlns:a16="http://schemas.microsoft.com/office/drawing/2014/main" id="{00000000-0008-0000-0400-0000C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6" name="Oval 1710">
          <a:extLst>
            <a:ext uri="{FF2B5EF4-FFF2-40B4-BE49-F238E27FC236}">
              <a16:creationId xmlns:a16="http://schemas.microsoft.com/office/drawing/2014/main" id="{00000000-0008-0000-0400-0000C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7" name="Oval 1711">
          <a:extLst>
            <a:ext uri="{FF2B5EF4-FFF2-40B4-BE49-F238E27FC236}">
              <a16:creationId xmlns:a16="http://schemas.microsoft.com/office/drawing/2014/main" id="{00000000-0008-0000-0400-0000C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8" name="Oval 1712">
          <a:extLst>
            <a:ext uri="{FF2B5EF4-FFF2-40B4-BE49-F238E27FC236}">
              <a16:creationId xmlns:a16="http://schemas.microsoft.com/office/drawing/2014/main" id="{00000000-0008-0000-0400-0000C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9" name="Oval 1713">
          <a:extLst>
            <a:ext uri="{FF2B5EF4-FFF2-40B4-BE49-F238E27FC236}">
              <a16:creationId xmlns:a16="http://schemas.microsoft.com/office/drawing/2014/main" id="{00000000-0008-0000-0400-0000C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0" name="Oval 1714">
          <a:extLst>
            <a:ext uri="{FF2B5EF4-FFF2-40B4-BE49-F238E27FC236}">
              <a16:creationId xmlns:a16="http://schemas.microsoft.com/office/drawing/2014/main" id="{00000000-0008-0000-0400-0000D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1" name="Oval 1715">
          <a:extLst>
            <a:ext uri="{FF2B5EF4-FFF2-40B4-BE49-F238E27FC236}">
              <a16:creationId xmlns:a16="http://schemas.microsoft.com/office/drawing/2014/main" id="{00000000-0008-0000-0400-0000D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2" name="Oval 1716">
          <a:extLst>
            <a:ext uri="{FF2B5EF4-FFF2-40B4-BE49-F238E27FC236}">
              <a16:creationId xmlns:a16="http://schemas.microsoft.com/office/drawing/2014/main" id="{00000000-0008-0000-0400-0000D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3" name="Oval 1717">
          <a:extLst>
            <a:ext uri="{FF2B5EF4-FFF2-40B4-BE49-F238E27FC236}">
              <a16:creationId xmlns:a16="http://schemas.microsoft.com/office/drawing/2014/main" id="{00000000-0008-0000-0400-0000D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4" name="Oval 1718">
          <a:extLst>
            <a:ext uri="{FF2B5EF4-FFF2-40B4-BE49-F238E27FC236}">
              <a16:creationId xmlns:a16="http://schemas.microsoft.com/office/drawing/2014/main" id="{00000000-0008-0000-0400-0000D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5" name="Oval 1719">
          <a:extLst>
            <a:ext uri="{FF2B5EF4-FFF2-40B4-BE49-F238E27FC236}">
              <a16:creationId xmlns:a16="http://schemas.microsoft.com/office/drawing/2014/main" id="{00000000-0008-0000-0400-0000D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6" name="Oval 1720">
          <a:extLst>
            <a:ext uri="{FF2B5EF4-FFF2-40B4-BE49-F238E27FC236}">
              <a16:creationId xmlns:a16="http://schemas.microsoft.com/office/drawing/2014/main" id="{00000000-0008-0000-0400-0000D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7" name="Oval 1721">
          <a:extLst>
            <a:ext uri="{FF2B5EF4-FFF2-40B4-BE49-F238E27FC236}">
              <a16:creationId xmlns:a16="http://schemas.microsoft.com/office/drawing/2014/main" id="{00000000-0008-0000-0400-0000D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8" name="Oval 1722">
          <a:extLst>
            <a:ext uri="{FF2B5EF4-FFF2-40B4-BE49-F238E27FC236}">
              <a16:creationId xmlns:a16="http://schemas.microsoft.com/office/drawing/2014/main" id="{00000000-0008-0000-0400-0000D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9" name="Oval 1723">
          <a:extLst>
            <a:ext uri="{FF2B5EF4-FFF2-40B4-BE49-F238E27FC236}">
              <a16:creationId xmlns:a16="http://schemas.microsoft.com/office/drawing/2014/main" id="{00000000-0008-0000-0400-0000D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0" name="Oval 1724">
          <a:extLst>
            <a:ext uri="{FF2B5EF4-FFF2-40B4-BE49-F238E27FC236}">
              <a16:creationId xmlns:a16="http://schemas.microsoft.com/office/drawing/2014/main" id="{00000000-0008-0000-0400-0000D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1" name="Oval 1725">
          <a:extLst>
            <a:ext uri="{FF2B5EF4-FFF2-40B4-BE49-F238E27FC236}">
              <a16:creationId xmlns:a16="http://schemas.microsoft.com/office/drawing/2014/main" id="{00000000-0008-0000-0400-0000D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2" name="Oval 1726">
          <a:extLst>
            <a:ext uri="{FF2B5EF4-FFF2-40B4-BE49-F238E27FC236}">
              <a16:creationId xmlns:a16="http://schemas.microsoft.com/office/drawing/2014/main" id="{00000000-0008-0000-0400-0000D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3" name="Oval 1727">
          <a:extLst>
            <a:ext uri="{FF2B5EF4-FFF2-40B4-BE49-F238E27FC236}">
              <a16:creationId xmlns:a16="http://schemas.microsoft.com/office/drawing/2014/main" id="{00000000-0008-0000-0400-0000D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4" name="Oval 1728">
          <a:extLst>
            <a:ext uri="{FF2B5EF4-FFF2-40B4-BE49-F238E27FC236}">
              <a16:creationId xmlns:a16="http://schemas.microsoft.com/office/drawing/2014/main" id="{00000000-0008-0000-0400-0000D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5" name="Oval 1729">
          <a:extLst>
            <a:ext uri="{FF2B5EF4-FFF2-40B4-BE49-F238E27FC236}">
              <a16:creationId xmlns:a16="http://schemas.microsoft.com/office/drawing/2014/main" id="{00000000-0008-0000-0400-0000D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6" name="Oval 1730">
          <a:extLst>
            <a:ext uri="{FF2B5EF4-FFF2-40B4-BE49-F238E27FC236}">
              <a16:creationId xmlns:a16="http://schemas.microsoft.com/office/drawing/2014/main" id="{00000000-0008-0000-0400-0000E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7" name="Oval 1731">
          <a:extLst>
            <a:ext uri="{FF2B5EF4-FFF2-40B4-BE49-F238E27FC236}">
              <a16:creationId xmlns:a16="http://schemas.microsoft.com/office/drawing/2014/main" id="{00000000-0008-0000-0400-0000E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8" name="Oval 1732">
          <a:extLst>
            <a:ext uri="{FF2B5EF4-FFF2-40B4-BE49-F238E27FC236}">
              <a16:creationId xmlns:a16="http://schemas.microsoft.com/office/drawing/2014/main" id="{00000000-0008-0000-0400-0000E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9" name="Oval 1733">
          <a:extLst>
            <a:ext uri="{FF2B5EF4-FFF2-40B4-BE49-F238E27FC236}">
              <a16:creationId xmlns:a16="http://schemas.microsoft.com/office/drawing/2014/main" id="{00000000-0008-0000-0400-0000E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0" name="Oval 1734">
          <a:extLst>
            <a:ext uri="{FF2B5EF4-FFF2-40B4-BE49-F238E27FC236}">
              <a16:creationId xmlns:a16="http://schemas.microsoft.com/office/drawing/2014/main" id="{00000000-0008-0000-0400-0000E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1" name="Oval 1735">
          <a:extLst>
            <a:ext uri="{FF2B5EF4-FFF2-40B4-BE49-F238E27FC236}">
              <a16:creationId xmlns:a16="http://schemas.microsoft.com/office/drawing/2014/main" id="{00000000-0008-0000-0400-0000E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2" name="Oval 1736">
          <a:extLst>
            <a:ext uri="{FF2B5EF4-FFF2-40B4-BE49-F238E27FC236}">
              <a16:creationId xmlns:a16="http://schemas.microsoft.com/office/drawing/2014/main" id="{00000000-0008-0000-0400-0000E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3" name="Oval 1737">
          <a:extLst>
            <a:ext uri="{FF2B5EF4-FFF2-40B4-BE49-F238E27FC236}">
              <a16:creationId xmlns:a16="http://schemas.microsoft.com/office/drawing/2014/main" id="{00000000-0008-0000-0400-0000E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4" name="Oval 1738">
          <a:extLst>
            <a:ext uri="{FF2B5EF4-FFF2-40B4-BE49-F238E27FC236}">
              <a16:creationId xmlns:a16="http://schemas.microsoft.com/office/drawing/2014/main" id="{00000000-0008-0000-0400-0000E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5" name="Oval 1739">
          <a:extLst>
            <a:ext uri="{FF2B5EF4-FFF2-40B4-BE49-F238E27FC236}">
              <a16:creationId xmlns:a16="http://schemas.microsoft.com/office/drawing/2014/main" id="{00000000-0008-0000-0400-0000E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6" name="Oval 1740">
          <a:extLst>
            <a:ext uri="{FF2B5EF4-FFF2-40B4-BE49-F238E27FC236}">
              <a16:creationId xmlns:a16="http://schemas.microsoft.com/office/drawing/2014/main" id="{00000000-0008-0000-0400-0000E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7" name="Oval 1741">
          <a:extLst>
            <a:ext uri="{FF2B5EF4-FFF2-40B4-BE49-F238E27FC236}">
              <a16:creationId xmlns:a16="http://schemas.microsoft.com/office/drawing/2014/main" id="{00000000-0008-0000-0400-0000E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8" name="Oval 1742">
          <a:extLst>
            <a:ext uri="{FF2B5EF4-FFF2-40B4-BE49-F238E27FC236}">
              <a16:creationId xmlns:a16="http://schemas.microsoft.com/office/drawing/2014/main" id="{00000000-0008-0000-0400-0000E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9" name="Oval 1743">
          <a:extLst>
            <a:ext uri="{FF2B5EF4-FFF2-40B4-BE49-F238E27FC236}">
              <a16:creationId xmlns:a16="http://schemas.microsoft.com/office/drawing/2014/main" id="{00000000-0008-0000-0400-0000E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0" name="Oval 1744">
          <a:extLst>
            <a:ext uri="{FF2B5EF4-FFF2-40B4-BE49-F238E27FC236}">
              <a16:creationId xmlns:a16="http://schemas.microsoft.com/office/drawing/2014/main" id="{00000000-0008-0000-0400-0000E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1" name="Oval 1745">
          <a:extLst>
            <a:ext uri="{FF2B5EF4-FFF2-40B4-BE49-F238E27FC236}">
              <a16:creationId xmlns:a16="http://schemas.microsoft.com/office/drawing/2014/main" id="{00000000-0008-0000-0400-0000E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2" name="Oval 1746">
          <a:extLst>
            <a:ext uri="{FF2B5EF4-FFF2-40B4-BE49-F238E27FC236}">
              <a16:creationId xmlns:a16="http://schemas.microsoft.com/office/drawing/2014/main" id="{00000000-0008-0000-0400-0000F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62321</xdr:colOff>
      <xdr:row>0</xdr:row>
      <xdr:rowOff>76200</xdr:rowOff>
    </xdr:from>
    <xdr:to>
      <xdr:col>3</xdr:col>
      <xdr:colOff>406128</xdr:colOff>
      <xdr:row>4</xdr:row>
      <xdr:rowOff>130810</xdr:rowOff>
    </xdr:to>
    <xdr:pic>
      <xdr:nvPicPr>
        <xdr:cNvPr id="753" name="图片 1503">
          <a:extLst>
            <a:ext uri="{FF2B5EF4-FFF2-40B4-BE49-F238E27FC236}">
              <a16:creationId xmlns:a16="http://schemas.microsoft.com/office/drawing/2014/main" id="{00000000-0008-0000-0400-0000F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321" y="76200"/>
          <a:ext cx="1425847" cy="847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23</xdr:col>
      <xdr:colOff>99786</xdr:colOff>
      <xdr:row>38</xdr:row>
      <xdr:rowOff>154214</xdr:rowOff>
    </xdr:from>
    <xdr:to>
      <xdr:col>30</xdr:col>
      <xdr:colOff>635002</xdr:colOff>
      <xdr:row>47</xdr:row>
      <xdr:rowOff>44201</xdr:rowOff>
    </xdr:to>
    <xdr:sp macro="" textlink="">
      <xdr:nvSpPr>
        <xdr:cNvPr id="755" name="テキスト ボックス 754">
          <a:extLst>
            <a:ext uri="{FF2B5EF4-FFF2-40B4-BE49-F238E27FC236}">
              <a16:creationId xmlns:a16="http://schemas.microsoft.com/office/drawing/2014/main" id="{5ACDE03C-6E68-4328-92E7-F9CA005332F3}"/>
            </a:ext>
          </a:extLst>
        </xdr:cNvPr>
        <xdr:cNvSpPr txBox="1"/>
      </xdr:nvSpPr>
      <xdr:spPr>
        <a:xfrm>
          <a:off x="12681857" y="7438571"/>
          <a:ext cx="2884716" cy="1604487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&lt;CALL SIGN&gt;</a:t>
          </a:r>
        </a:p>
        <a:p>
          <a:endParaRPr kumimoji="1" lang="en-US" altLang="ja-JP" sz="13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JI HANG (JH): VRSX7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REFLECTION (RE): C6TI5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ISARA BHUM(IS):9VLP4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CONTRIVIA:V7A4978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6</xdr:col>
      <xdr:colOff>424089</xdr:colOff>
      <xdr:row>4</xdr:row>
      <xdr:rowOff>12700</xdr:rowOff>
    </xdr:to>
    <xdr:sp macro="" textlink="">
      <xdr:nvSpPr>
        <xdr:cNvPr id="2" name="Object 1" hidden="1">
          <a:extLst>
            <a:ext uri="{FF2B5EF4-FFF2-40B4-BE49-F238E27FC236}">
              <a16:creationId xmlns:a16="http://schemas.microsoft.com/office/drawing/2014/main" id="{B7B2D2E8-D6F7-4240-90FB-3D3209E7D82A}"/>
            </a:ext>
          </a:extLst>
        </xdr:cNvPr>
        <xdr:cNvSpPr/>
      </xdr:nvSpPr>
      <xdr:spPr>
        <a:xfrm>
          <a:off x="2368550" y="196850"/>
          <a:ext cx="976539" cy="6032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" name="Oval 1">
          <a:extLst>
            <a:ext uri="{FF2B5EF4-FFF2-40B4-BE49-F238E27FC236}">
              <a16:creationId xmlns:a16="http://schemas.microsoft.com/office/drawing/2014/main" id="{B4EEA7B0-8CD7-48DB-B3F7-087F49C4653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" name="Oval 2">
          <a:extLst>
            <a:ext uri="{FF2B5EF4-FFF2-40B4-BE49-F238E27FC236}">
              <a16:creationId xmlns:a16="http://schemas.microsoft.com/office/drawing/2014/main" id="{16D94B59-74EC-4AB8-B25A-232AA985E4B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" name="Oval 3">
          <a:extLst>
            <a:ext uri="{FF2B5EF4-FFF2-40B4-BE49-F238E27FC236}">
              <a16:creationId xmlns:a16="http://schemas.microsoft.com/office/drawing/2014/main" id="{CD4CAEF0-3B97-4023-A2F9-E6C8D160254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" name="Oval 4">
          <a:extLst>
            <a:ext uri="{FF2B5EF4-FFF2-40B4-BE49-F238E27FC236}">
              <a16:creationId xmlns:a16="http://schemas.microsoft.com/office/drawing/2014/main" id="{2C2A7E4A-9689-4CF9-9606-C7F09DC3BAA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ADB6CF1E-51A5-44D7-AC63-1B62EAD7476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BFDA5083-1FC2-4F77-87ED-B85A04CB7B3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71825F8-525A-43E3-A0C0-E3DFBA0A43C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594A59E5-B22D-4CA8-983D-E7A530794CC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57F1820E-10FE-45C0-8C99-76563553B69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4612A518-75ED-4B45-83B7-72BF878BEDD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157119CE-2F09-4380-8CC4-FE04C458A94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4818A97A-EAA6-443D-8F0D-11CC2CC54F8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185FF9F1-6445-4162-AED7-DDC8D8F52DD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C2DD68AE-0371-4037-BD9D-A66277F0B0C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FF23D7F3-3B23-4EF2-B978-387840712AD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F01B1450-F282-4352-95E7-9B0741A5C80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D8519447-93CB-418D-A1F8-1D93CF12F19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E6D3A85D-2CD1-433B-9A7D-4159C51F680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541C5FF8-0D89-48E8-8FEB-10890FBFDE5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F3AD0189-603D-46BD-ADB8-75EB2FCB64B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" name="Oval 23">
          <a:extLst>
            <a:ext uri="{FF2B5EF4-FFF2-40B4-BE49-F238E27FC236}">
              <a16:creationId xmlns:a16="http://schemas.microsoft.com/office/drawing/2014/main" id="{25AB1B97-FCCE-4B1A-888C-961A8C4AF56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" name="Oval 24">
          <a:extLst>
            <a:ext uri="{FF2B5EF4-FFF2-40B4-BE49-F238E27FC236}">
              <a16:creationId xmlns:a16="http://schemas.microsoft.com/office/drawing/2014/main" id="{62F58C6E-6C68-48CE-910A-CCEF34BBDDB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" name="Oval 25">
          <a:extLst>
            <a:ext uri="{FF2B5EF4-FFF2-40B4-BE49-F238E27FC236}">
              <a16:creationId xmlns:a16="http://schemas.microsoft.com/office/drawing/2014/main" id="{3D003D72-7C17-4960-9963-FCD6D639505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" name="Oval 26">
          <a:extLst>
            <a:ext uri="{FF2B5EF4-FFF2-40B4-BE49-F238E27FC236}">
              <a16:creationId xmlns:a16="http://schemas.microsoft.com/office/drawing/2014/main" id="{C82FBB1B-361A-4A2A-8E27-FE23995CCCE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" name="Oval 27">
          <a:extLst>
            <a:ext uri="{FF2B5EF4-FFF2-40B4-BE49-F238E27FC236}">
              <a16:creationId xmlns:a16="http://schemas.microsoft.com/office/drawing/2014/main" id="{10FE2D57-2361-4672-A845-202C7CC9D66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" name="Oval 28">
          <a:extLst>
            <a:ext uri="{FF2B5EF4-FFF2-40B4-BE49-F238E27FC236}">
              <a16:creationId xmlns:a16="http://schemas.microsoft.com/office/drawing/2014/main" id="{610EA78D-900E-49D6-AF93-0101B9534E8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" name="Oval 29">
          <a:extLst>
            <a:ext uri="{FF2B5EF4-FFF2-40B4-BE49-F238E27FC236}">
              <a16:creationId xmlns:a16="http://schemas.microsoft.com/office/drawing/2014/main" id="{EE21DDAF-6562-4D78-816F-42BC0785458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" name="Oval 30">
          <a:extLst>
            <a:ext uri="{FF2B5EF4-FFF2-40B4-BE49-F238E27FC236}">
              <a16:creationId xmlns:a16="http://schemas.microsoft.com/office/drawing/2014/main" id="{92501A1C-2025-44A6-8AD4-8CB3223C6FD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" name="Oval 31">
          <a:extLst>
            <a:ext uri="{FF2B5EF4-FFF2-40B4-BE49-F238E27FC236}">
              <a16:creationId xmlns:a16="http://schemas.microsoft.com/office/drawing/2014/main" id="{066E0641-BCF9-4968-8DF0-1C4853AAB00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" name="Oval 32">
          <a:extLst>
            <a:ext uri="{FF2B5EF4-FFF2-40B4-BE49-F238E27FC236}">
              <a16:creationId xmlns:a16="http://schemas.microsoft.com/office/drawing/2014/main" id="{2E0A3038-A343-41B4-B835-08732A90000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" name="Oval 33">
          <a:extLst>
            <a:ext uri="{FF2B5EF4-FFF2-40B4-BE49-F238E27FC236}">
              <a16:creationId xmlns:a16="http://schemas.microsoft.com/office/drawing/2014/main" id="{DD9EE4B8-2129-4D63-B4D8-D418AE5860B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" name="Oval 34">
          <a:extLst>
            <a:ext uri="{FF2B5EF4-FFF2-40B4-BE49-F238E27FC236}">
              <a16:creationId xmlns:a16="http://schemas.microsoft.com/office/drawing/2014/main" id="{2D972AB0-01AA-492E-9BE7-6C236D10583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" name="Oval 37">
          <a:extLst>
            <a:ext uri="{FF2B5EF4-FFF2-40B4-BE49-F238E27FC236}">
              <a16:creationId xmlns:a16="http://schemas.microsoft.com/office/drawing/2014/main" id="{516FA3C7-3D91-4FFC-9222-BDDBEAC653E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" name="Oval 38">
          <a:extLst>
            <a:ext uri="{FF2B5EF4-FFF2-40B4-BE49-F238E27FC236}">
              <a16:creationId xmlns:a16="http://schemas.microsoft.com/office/drawing/2014/main" id="{FA3CB631-C882-45D1-BEEA-8411779C652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" name="Oval 39">
          <a:extLst>
            <a:ext uri="{FF2B5EF4-FFF2-40B4-BE49-F238E27FC236}">
              <a16:creationId xmlns:a16="http://schemas.microsoft.com/office/drawing/2014/main" id="{2C079E51-1598-4AFF-AF3E-92AF50F4328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" name="Oval 40">
          <a:extLst>
            <a:ext uri="{FF2B5EF4-FFF2-40B4-BE49-F238E27FC236}">
              <a16:creationId xmlns:a16="http://schemas.microsoft.com/office/drawing/2014/main" id="{E1A4FF8C-D6CE-4D9B-B3BD-963B84E425D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" name="Oval 41">
          <a:extLst>
            <a:ext uri="{FF2B5EF4-FFF2-40B4-BE49-F238E27FC236}">
              <a16:creationId xmlns:a16="http://schemas.microsoft.com/office/drawing/2014/main" id="{60CE422E-C919-425A-84A0-CD73F4B2590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" name="Oval 42">
          <a:extLst>
            <a:ext uri="{FF2B5EF4-FFF2-40B4-BE49-F238E27FC236}">
              <a16:creationId xmlns:a16="http://schemas.microsoft.com/office/drawing/2014/main" id="{24B3F792-3326-440E-BA39-A24A2E75C61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" name="Oval 43">
          <a:extLst>
            <a:ext uri="{FF2B5EF4-FFF2-40B4-BE49-F238E27FC236}">
              <a16:creationId xmlns:a16="http://schemas.microsoft.com/office/drawing/2014/main" id="{69191029-378C-4404-B0EE-1DFAECF650E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" name="Oval 44">
          <a:extLst>
            <a:ext uri="{FF2B5EF4-FFF2-40B4-BE49-F238E27FC236}">
              <a16:creationId xmlns:a16="http://schemas.microsoft.com/office/drawing/2014/main" id="{C03AEE23-375B-4332-BEF2-ABDE80C155F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" name="Oval 45">
          <a:extLst>
            <a:ext uri="{FF2B5EF4-FFF2-40B4-BE49-F238E27FC236}">
              <a16:creationId xmlns:a16="http://schemas.microsoft.com/office/drawing/2014/main" id="{E6931B6D-9F90-4982-9B2F-953FB4BC522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" name="Oval 46">
          <a:extLst>
            <a:ext uri="{FF2B5EF4-FFF2-40B4-BE49-F238E27FC236}">
              <a16:creationId xmlns:a16="http://schemas.microsoft.com/office/drawing/2014/main" id="{66BA5F9D-0A57-4841-B5A5-8D468E6DA9A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" name="Oval 47">
          <a:extLst>
            <a:ext uri="{FF2B5EF4-FFF2-40B4-BE49-F238E27FC236}">
              <a16:creationId xmlns:a16="http://schemas.microsoft.com/office/drawing/2014/main" id="{DCBEF1EC-D5F5-4538-9063-7441B56D0F3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" name="Oval 48">
          <a:extLst>
            <a:ext uri="{FF2B5EF4-FFF2-40B4-BE49-F238E27FC236}">
              <a16:creationId xmlns:a16="http://schemas.microsoft.com/office/drawing/2014/main" id="{C59FAC04-C116-4270-BD28-C729EE83251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" name="Oval 49">
          <a:extLst>
            <a:ext uri="{FF2B5EF4-FFF2-40B4-BE49-F238E27FC236}">
              <a16:creationId xmlns:a16="http://schemas.microsoft.com/office/drawing/2014/main" id="{ECB7D899-D047-4750-836D-ED3C42AECB9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" name="Oval 50">
          <a:extLst>
            <a:ext uri="{FF2B5EF4-FFF2-40B4-BE49-F238E27FC236}">
              <a16:creationId xmlns:a16="http://schemas.microsoft.com/office/drawing/2014/main" id="{ACCDFC48-71BF-4D79-91BB-99870E6E825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" name="Oval 51">
          <a:extLst>
            <a:ext uri="{FF2B5EF4-FFF2-40B4-BE49-F238E27FC236}">
              <a16:creationId xmlns:a16="http://schemas.microsoft.com/office/drawing/2014/main" id="{EB16C817-B606-469A-9531-3B79F1FE4A1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" name="Oval 52">
          <a:extLst>
            <a:ext uri="{FF2B5EF4-FFF2-40B4-BE49-F238E27FC236}">
              <a16:creationId xmlns:a16="http://schemas.microsoft.com/office/drawing/2014/main" id="{D94A0085-3BCD-422B-8389-6FABABAD3EF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" name="Oval 53">
          <a:extLst>
            <a:ext uri="{FF2B5EF4-FFF2-40B4-BE49-F238E27FC236}">
              <a16:creationId xmlns:a16="http://schemas.microsoft.com/office/drawing/2014/main" id="{EB0C6593-7076-455B-99C0-E371A2A7E88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" name="Oval 54">
          <a:extLst>
            <a:ext uri="{FF2B5EF4-FFF2-40B4-BE49-F238E27FC236}">
              <a16:creationId xmlns:a16="http://schemas.microsoft.com/office/drawing/2014/main" id="{EAF0D744-29B8-45BD-B566-7FCDB2C910D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" name="Oval 55">
          <a:extLst>
            <a:ext uri="{FF2B5EF4-FFF2-40B4-BE49-F238E27FC236}">
              <a16:creationId xmlns:a16="http://schemas.microsoft.com/office/drawing/2014/main" id="{10C3B3E3-8019-47A7-A15B-0A50C68484A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" name="Oval 56">
          <a:extLst>
            <a:ext uri="{FF2B5EF4-FFF2-40B4-BE49-F238E27FC236}">
              <a16:creationId xmlns:a16="http://schemas.microsoft.com/office/drawing/2014/main" id="{BD7D7B9F-D3B0-417D-AD7B-4EE0D174E3A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" name="Oval 57">
          <a:extLst>
            <a:ext uri="{FF2B5EF4-FFF2-40B4-BE49-F238E27FC236}">
              <a16:creationId xmlns:a16="http://schemas.microsoft.com/office/drawing/2014/main" id="{70253C7D-0830-46EA-9CA2-A9288E0E77E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" name="Oval 58">
          <a:extLst>
            <a:ext uri="{FF2B5EF4-FFF2-40B4-BE49-F238E27FC236}">
              <a16:creationId xmlns:a16="http://schemas.microsoft.com/office/drawing/2014/main" id="{23CE185C-3E14-428A-BFA0-F93B1FA7548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" name="Oval 59">
          <a:extLst>
            <a:ext uri="{FF2B5EF4-FFF2-40B4-BE49-F238E27FC236}">
              <a16:creationId xmlns:a16="http://schemas.microsoft.com/office/drawing/2014/main" id="{32E68691-636D-4AAF-BD2B-0CD19C17E85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" name="Oval 60">
          <a:extLst>
            <a:ext uri="{FF2B5EF4-FFF2-40B4-BE49-F238E27FC236}">
              <a16:creationId xmlns:a16="http://schemas.microsoft.com/office/drawing/2014/main" id="{2D8A68DD-A7DF-439A-AAD7-0EC26BB22AE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" name="Oval 61">
          <a:extLst>
            <a:ext uri="{FF2B5EF4-FFF2-40B4-BE49-F238E27FC236}">
              <a16:creationId xmlns:a16="http://schemas.microsoft.com/office/drawing/2014/main" id="{90D269ED-4C2A-4EA7-A0C2-89164274C2F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" name="Oval 62">
          <a:extLst>
            <a:ext uri="{FF2B5EF4-FFF2-40B4-BE49-F238E27FC236}">
              <a16:creationId xmlns:a16="http://schemas.microsoft.com/office/drawing/2014/main" id="{BF40785C-280A-43FB-B071-DB37D32ED90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" name="Oval 63">
          <a:extLst>
            <a:ext uri="{FF2B5EF4-FFF2-40B4-BE49-F238E27FC236}">
              <a16:creationId xmlns:a16="http://schemas.microsoft.com/office/drawing/2014/main" id="{CFF7F65D-1747-420E-B1E8-C7959936410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" name="Oval 64">
          <a:extLst>
            <a:ext uri="{FF2B5EF4-FFF2-40B4-BE49-F238E27FC236}">
              <a16:creationId xmlns:a16="http://schemas.microsoft.com/office/drawing/2014/main" id="{1EF57B59-F086-45B1-95D8-32CACA7F4ED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" name="Oval 65">
          <a:extLst>
            <a:ext uri="{FF2B5EF4-FFF2-40B4-BE49-F238E27FC236}">
              <a16:creationId xmlns:a16="http://schemas.microsoft.com/office/drawing/2014/main" id="{40CC90F3-95EE-4DE1-839F-D383B7A3721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" name="Oval 66">
          <a:extLst>
            <a:ext uri="{FF2B5EF4-FFF2-40B4-BE49-F238E27FC236}">
              <a16:creationId xmlns:a16="http://schemas.microsoft.com/office/drawing/2014/main" id="{DE014790-A0B5-4265-BE1F-5C0924E0191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" name="Oval 67">
          <a:extLst>
            <a:ext uri="{FF2B5EF4-FFF2-40B4-BE49-F238E27FC236}">
              <a16:creationId xmlns:a16="http://schemas.microsoft.com/office/drawing/2014/main" id="{C36E0265-4AB4-45ED-9AB3-4AE9E2B3A37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" name="Oval 68">
          <a:extLst>
            <a:ext uri="{FF2B5EF4-FFF2-40B4-BE49-F238E27FC236}">
              <a16:creationId xmlns:a16="http://schemas.microsoft.com/office/drawing/2014/main" id="{6BFBC530-325A-453F-BE6C-D35DA44AE42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" name="Oval 69">
          <a:extLst>
            <a:ext uri="{FF2B5EF4-FFF2-40B4-BE49-F238E27FC236}">
              <a16:creationId xmlns:a16="http://schemas.microsoft.com/office/drawing/2014/main" id="{7D7FE393-6DD0-4249-982F-5661832E7E4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" name="Oval 70">
          <a:extLst>
            <a:ext uri="{FF2B5EF4-FFF2-40B4-BE49-F238E27FC236}">
              <a16:creationId xmlns:a16="http://schemas.microsoft.com/office/drawing/2014/main" id="{F6919C0C-71A9-4214-BBDD-A1690825C9D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" name="Oval 71">
          <a:extLst>
            <a:ext uri="{FF2B5EF4-FFF2-40B4-BE49-F238E27FC236}">
              <a16:creationId xmlns:a16="http://schemas.microsoft.com/office/drawing/2014/main" id="{C43BD57C-26CC-42A3-ACCA-F2E79258DFA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" name="Oval 72">
          <a:extLst>
            <a:ext uri="{FF2B5EF4-FFF2-40B4-BE49-F238E27FC236}">
              <a16:creationId xmlns:a16="http://schemas.microsoft.com/office/drawing/2014/main" id="{EAC0E116-C1B3-44F8-98EE-683E27CC6AE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" name="Oval 73">
          <a:extLst>
            <a:ext uri="{FF2B5EF4-FFF2-40B4-BE49-F238E27FC236}">
              <a16:creationId xmlns:a16="http://schemas.microsoft.com/office/drawing/2014/main" id="{B573E8EB-5928-4DC6-8215-B817DF5C169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" name="Oval 74">
          <a:extLst>
            <a:ext uri="{FF2B5EF4-FFF2-40B4-BE49-F238E27FC236}">
              <a16:creationId xmlns:a16="http://schemas.microsoft.com/office/drawing/2014/main" id="{340D855D-6C1B-44B9-880C-2DC97504BA8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" name="Oval 75">
          <a:extLst>
            <a:ext uri="{FF2B5EF4-FFF2-40B4-BE49-F238E27FC236}">
              <a16:creationId xmlns:a16="http://schemas.microsoft.com/office/drawing/2014/main" id="{600213CC-A9E0-4F23-8DD2-03AC557C6DC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" name="Oval 76">
          <a:extLst>
            <a:ext uri="{FF2B5EF4-FFF2-40B4-BE49-F238E27FC236}">
              <a16:creationId xmlns:a16="http://schemas.microsoft.com/office/drawing/2014/main" id="{E7D18491-9FB2-4A3D-A682-47D2AE8B545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" name="Oval 77">
          <a:extLst>
            <a:ext uri="{FF2B5EF4-FFF2-40B4-BE49-F238E27FC236}">
              <a16:creationId xmlns:a16="http://schemas.microsoft.com/office/drawing/2014/main" id="{68A2AC8D-925A-4198-B1BD-73D6EBB2CFE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6" name="Oval 78">
          <a:extLst>
            <a:ext uri="{FF2B5EF4-FFF2-40B4-BE49-F238E27FC236}">
              <a16:creationId xmlns:a16="http://schemas.microsoft.com/office/drawing/2014/main" id="{EE837150-576D-46F1-85F9-07D0DF0F504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7" name="Oval 79">
          <a:extLst>
            <a:ext uri="{FF2B5EF4-FFF2-40B4-BE49-F238E27FC236}">
              <a16:creationId xmlns:a16="http://schemas.microsoft.com/office/drawing/2014/main" id="{0BBAF1DF-9E0B-46DE-9809-AD872EF8E0D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8" name="Oval 80">
          <a:extLst>
            <a:ext uri="{FF2B5EF4-FFF2-40B4-BE49-F238E27FC236}">
              <a16:creationId xmlns:a16="http://schemas.microsoft.com/office/drawing/2014/main" id="{99DB7872-7180-4037-B0D7-147A96013F0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9" name="Oval 81">
          <a:extLst>
            <a:ext uri="{FF2B5EF4-FFF2-40B4-BE49-F238E27FC236}">
              <a16:creationId xmlns:a16="http://schemas.microsoft.com/office/drawing/2014/main" id="{796D8A3E-0DAB-4604-903C-8ED288A6264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0" name="Oval 82">
          <a:extLst>
            <a:ext uri="{FF2B5EF4-FFF2-40B4-BE49-F238E27FC236}">
              <a16:creationId xmlns:a16="http://schemas.microsoft.com/office/drawing/2014/main" id="{90319F0F-58AC-49C6-9ECA-BD9AFFF254A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1" name="Oval 83">
          <a:extLst>
            <a:ext uri="{FF2B5EF4-FFF2-40B4-BE49-F238E27FC236}">
              <a16:creationId xmlns:a16="http://schemas.microsoft.com/office/drawing/2014/main" id="{B7DFE9A1-88A6-4A72-85A1-5E6D30599BF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2" name="Oval 84">
          <a:extLst>
            <a:ext uri="{FF2B5EF4-FFF2-40B4-BE49-F238E27FC236}">
              <a16:creationId xmlns:a16="http://schemas.microsoft.com/office/drawing/2014/main" id="{630A449A-7939-4384-B7DF-F79CDAE4C44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3" name="Oval 85">
          <a:extLst>
            <a:ext uri="{FF2B5EF4-FFF2-40B4-BE49-F238E27FC236}">
              <a16:creationId xmlns:a16="http://schemas.microsoft.com/office/drawing/2014/main" id="{F679B89C-1A0F-4149-80FB-72509DFDE86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4" name="Oval 86">
          <a:extLst>
            <a:ext uri="{FF2B5EF4-FFF2-40B4-BE49-F238E27FC236}">
              <a16:creationId xmlns:a16="http://schemas.microsoft.com/office/drawing/2014/main" id="{D338E4FD-115F-4A2A-98F0-81AA895FF90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5" name="Oval 87">
          <a:extLst>
            <a:ext uri="{FF2B5EF4-FFF2-40B4-BE49-F238E27FC236}">
              <a16:creationId xmlns:a16="http://schemas.microsoft.com/office/drawing/2014/main" id="{2056EDFE-8D08-4DA5-AD15-1578A4E3774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6" name="Oval 88">
          <a:extLst>
            <a:ext uri="{FF2B5EF4-FFF2-40B4-BE49-F238E27FC236}">
              <a16:creationId xmlns:a16="http://schemas.microsoft.com/office/drawing/2014/main" id="{4D6BE2A4-06C4-4239-8987-161D1805F4F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7" name="Oval 89">
          <a:extLst>
            <a:ext uri="{FF2B5EF4-FFF2-40B4-BE49-F238E27FC236}">
              <a16:creationId xmlns:a16="http://schemas.microsoft.com/office/drawing/2014/main" id="{31245FE4-1E65-4C9B-9CEB-2444E06D8C3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8" name="Oval 90">
          <a:extLst>
            <a:ext uri="{FF2B5EF4-FFF2-40B4-BE49-F238E27FC236}">
              <a16:creationId xmlns:a16="http://schemas.microsoft.com/office/drawing/2014/main" id="{35FB90A1-952A-4B93-8E36-46ECEFFEC94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9" name="Oval 91">
          <a:extLst>
            <a:ext uri="{FF2B5EF4-FFF2-40B4-BE49-F238E27FC236}">
              <a16:creationId xmlns:a16="http://schemas.microsoft.com/office/drawing/2014/main" id="{69B560A4-E8DF-4417-BE50-737A2BBE668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0" name="Oval 92">
          <a:extLst>
            <a:ext uri="{FF2B5EF4-FFF2-40B4-BE49-F238E27FC236}">
              <a16:creationId xmlns:a16="http://schemas.microsoft.com/office/drawing/2014/main" id="{9B080F40-2FCB-4EAE-9752-A0617C1F1C1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1" name="Oval 93">
          <a:extLst>
            <a:ext uri="{FF2B5EF4-FFF2-40B4-BE49-F238E27FC236}">
              <a16:creationId xmlns:a16="http://schemas.microsoft.com/office/drawing/2014/main" id="{4A83D3A7-42DC-4B82-8B79-59D836A1054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2" name="Oval 94">
          <a:extLst>
            <a:ext uri="{FF2B5EF4-FFF2-40B4-BE49-F238E27FC236}">
              <a16:creationId xmlns:a16="http://schemas.microsoft.com/office/drawing/2014/main" id="{86C0A95D-77C2-4A89-A757-0CD5EFF0072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3" name="Oval 95">
          <a:extLst>
            <a:ext uri="{FF2B5EF4-FFF2-40B4-BE49-F238E27FC236}">
              <a16:creationId xmlns:a16="http://schemas.microsoft.com/office/drawing/2014/main" id="{0920C624-D835-41E5-8DA4-2F6161F052D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4" name="Oval 96">
          <a:extLst>
            <a:ext uri="{FF2B5EF4-FFF2-40B4-BE49-F238E27FC236}">
              <a16:creationId xmlns:a16="http://schemas.microsoft.com/office/drawing/2014/main" id="{D04DC2DA-A771-43B6-A3BA-623B699D240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5" name="Oval 97">
          <a:extLst>
            <a:ext uri="{FF2B5EF4-FFF2-40B4-BE49-F238E27FC236}">
              <a16:creationId xmlns:a16="http://schemas.microsoft.com/office/drawing/2014/main" id="{6B9137E3-70A2-4110-AA75-B8D1571A5A1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6" name="Oval 98">
          <a:extLst>
            <a:ext uri="{FF2B5EF4-FFF2-40B4-BE49-F238E27FC236}">
              <a16:creationId xmlns:a16="http://schemas.microsoft.com/office/drawing/2014/main" id="{E0F1A72B-8DDB-4918-8F63-3010503BAD9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7" name="Oval 99">
          <a:extLst>
            <a:ext uri="{FF2B5EF4-FFF2-40B4-BE49-F238E27FC236}">
              <a16:creationId xmlns:a16="http://schemas.microsoft.com/office/drawing/2014/main" id="{05360DD1-920F-4EBE-A4F2-DA880F310EB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8" name="Oval 100">
          <a:extLst>
            <a:ext uri="{FF2B5EF4-FFF2-40B4-BE49-F238E27FC236}">
              <a16:creationId xmlns:a16="http://schemas.microsoft.com/office/drawing/2014/main" id="{B1E2EA84-99D5-43CA-A034-EEFD1813E3D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9" name="Oval 101">
          <a:extLst>
            <a:ext uri="{FF2B5EF4-FFF2-40B4-BE49-F238E27FC236}">
              <a16:creationId xmlns:a16="http://schemas.microsoft.com/office/drawing/2014/main" id="{7F926DA0-264B-428B-BD32-62A0075038D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0" name="Oval 102">
          <a:extLst>
            <a:ext uri="{FF2B5EF4-FFF2-40B4-BE49-F238E27FC236}">
              <a16:creationId xmlns:a16="http://schemas.microsoft.com/office/drawing/2014/main" id="{4E30A744-5908-48F5-B1B6-F940060C0B6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1" name="Oval 103">
          <a:extLst>
            <a:ext uri="{FF2B5EF4-FFF2-40B4-BE49-F238E27FC236}">
              <a16:creationId xmlns:a16="http://schemas.microsoft.com/office/drawing/2014/main" id="{E6C4F84C-FCBC-44BA-A545-4F8F2A21D12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2" name="Oval 104">
          <a:extLst>
            <a:ext uri="{FF2B5EF4-FFF2-40B4-BE49-F238E27FC236}">
              <a16:creationId xmlns:a16="http://schemas.microsoft.com/office/drawing/2014/main" id="{19B7C904-D33F-4576-9718-C959D8C1380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3" name="Oval 105">
          <a:extLst>
            <a:ext uri="{FF2B5EF4-FFF2-40B4-BE49-F238E27FC236}">
              <a16:creationId xmlns:a16="http://schemas.microsoft.com/office/drawing/2014/main" id="{B3CF2F2C-7EAE-4B9B-9B78-CC857C9611A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4" name="Oval 106">
          <a:extLst>
            <a:ext uri="{FF2B5EF4-FFF2-40B4-BE49-F238E27FC236}">
              <a16:creationId xmlns:a16="http://schemas.microsoft.com/office/drawing/2014/main" id="{E8E98EF7-BCA2-4E2D-87E3-84172F09664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5" name="Oval 107">
          <a:extLst>
            <a:ext uri="{FF2B5EF4-FFF2-40B4-BE49-F238E27FC236}">
              <a16:creationId xmlns:a16="http://schemas.microsoft.com/office/drawing/2014/main" id="{6D713917-3E88-43F9-80B7-C365785F20C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6" name="Oval 108">
          <a:extLst>
            <a:ext uri="{FF2B5EF4-FFF2-40B4-BE49-F238E27FC236}">
              <a16:creationId xmlns:a16="http://schemas.microsoft.com/office/drawing/2014/main" id="{4620CB7D-58AE-4478-9C80-D488847CA72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7" name="Oval 109">
          <a:extLst>
            <a:ext uri="{FF2B5EF4-FFF2-40B4-BE49-F238E27FC236}">
              <a16:creationId xmlns:a16="http://schemas.microsoft.com/office/drawing/2014/main" id="{9F5A267E-9AD7-4975-A25F-D7B44134A09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8" name="Oval 110">
          <a:extLst>
            <a:ext uri="{FF2B5EF4-FFF2-40B4-BE49-F238E27FC236}">
              <a16:creationId xmlns:a16="http://schemas.microsoft.com/office/drawing/2014/main" id="{9594CFBD-4A13-4B7E-BFBF-C5AA020CB2D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9" name="Oval 111">
          <a:extLst>
            <a:ext uri="{FF2B5EF4-FFF2-40B4-BE49-F238E27FC236}">
              <a16:creationId xmlns:a16="http://schemas.microsoft.com/office/drawing/2014/main" id="{1E2657E3-BE75-44A8-AC03-F966246EBE3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0" name="Oval 112">
          <a:extLst>
            <a:ext uri="{FF2B5EF4-FFF2-40B4-BE49-F238E27FC236}">
              <a16:creationId xmlns:a16="http://schemas.microsoft.com/office/drawing/2014/main" id="{FB138E54-B7B3-4C66-94EA-C2FA0C66184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1" name="Oval 113">
          <a:extLst>
            <a:ext uri="{FF2B5EF4-FFF2-40B4-BE49-F238E27FC236}">
              <a16:creationId xmlns:a16="http://schemas.microsoft.com/office/drawing/2014/main" id="{8EE2EE4F-B3E5-4D52-BE2D-0B409CFF93C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2" name="Oval 114">
          <a:extLst>
            <a:ext uri="{FF2B5EF4-FFF2-40B4-BE49-F238E27FC236}">
              <a16:creationId xmlns:a16="http://schemas.microsoft.com/office/drawing/2014/main" id="{0F5912F7-AE6D-4D27-BE3C-0DDDEC73481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3" name="Oval 119">
          <a:extLst>
            <a:ext uri="{FF2B5EF4-FFF2-40B4-BE49-F238E27FC236}">
              <a16:creationId xmlns:a16="http://schemas.microsoft.com/office/drawing/2014/main" id="{7B49ABC0-F89A-45AF-A146-F02065500E0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4" name="Oval 120">
          <a:extLst>
            <a:ext uri="{FF2B5EF4-FFF2-40B4-BE49-F238E27FC236}">
              <a16:creationId xmlns:a16="http://schemas.microsoft.com/office/drawing/2014/main" id="{F2ED4442-2BE4-4185-B578-036B90CBF7B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5" name="Oval 121">
          <a:extLst>
            <a:ext uri="{FF2B5EF4-FFF2-40B4-BE49-F238E27FC236}">
              <a16:creationId xmlns:a16="http://schemas.microsoft.com/office/drawing/2014/main" id="{FC8B9655-C9C9-427D-96CE-17BA2196261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6" name="Oval 122">
          <a:extLst>
            <a:ext uri="{FF2B5EF4-FFF2-40B4-BE49-F238E27FC236}">
              <a16:creationId xmlns:a16="http://schemas.microsoft.com/office/drawing/2014/main" id="{76059AFC-924B-499E-B12E-DC1201E12B9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7" name="Oval 123">
          <a:extLst>
            <a:ext uri="{FF2B5EF4-FFF2-40B4-BE49-F238E27FC236}">
              <a16:creationId xmlns:a16="http://schemas.microsoft.com/office/drawing/2014/main" id="{05780A41-698F-4667-A08C-43027D0347F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8" name="Oval 124">
          <a:extLst>
            <a:ext uri="{FF2B5EF4-FFF2-40B4-BE49-F238E27FC236}">
              <a16:creationId xmlns:a16="http://schemas.microsoft.com/office/drawing/2014/main" id="{E0C6C88E-AA2A-4FAB-A28E-A28E3E95DD4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9" name="Oval 125">
          <a:extLst>
            <a:ext uri="{FF2B5EF4-FFF2-40B4-BE49-F238E27FC236}">
              <a16:creationId xmlns:a16="http://schemas.microsoft.com/office/drawing/2014/main" id="{C808ABC8-9483-400A-8DD7-CE3243DC5FA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0" name="Oval 126">
          <a:extLst>
            <a:ext uri="{FF2B5EF4-FFF2-40B4-BE49-F238E27FC236}">
              <a16:creationId xmlns:a16="http://schemas.microsoft.com/office/drawing/2014/main" id="{CDDB3070-1301-45C8-B26C-E119CA478B8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1" name="Oval 127">
          <a:extLst>
            <a:ext uri="{FF2B5EF4-FFF2-40B4-BE49-F238E27FC236}">
              <a16:creationId xmlns:a16="http://schemas.microsoft.com/office/drawing/2014/main" id="{749B150F-909F-4708-8583-26DD3EC7E82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2" name="Oval 128">
          <a:extLst>
            <a:ext uri="{FF2B5EF4-FFF2-40B4-BE49-F238E27FC236}">
              <a16:creationId xmlns:a16="http://schemas.microsoft.com/office/drawing/2014/main" id="{D133957C-B979-4FD1-8040-A64844994C1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3" name="Oval 129">
          <a:extLst>
            <a:ext uri="{FF2B5EF4-FFF2-40B4-BE49-F238E27FC236}">
              <a16:creationId xmlns:a16="http://schemas.microsoft.com/office/drawing/2014/main" id="{E8F28158-E6C2-4D29-BD77-5EBB19DB1A5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4" name="Oval 130">
          <a:extLst>
            <a:ext uri="{FF2B5EF4-FFF2-40B4-BE49-F238E27FC236}">
              <a16:creationId xmlns:a16="http://schemas.microsoft.com/office/drawing/2014/main" id="{A75392EC-33D0-4398-AC5E-8BD22064F79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5" name="Oval 131">
          <a:extLst>
            <a:ext uri="{FF2B5EF4-FFF2-40B4-BE49-F238E27FC236}">
              <a16:creationId xmlns:a16="http://schemas.microsoft.com/office/drawing/2014/main" id="{4813B292-E875-490D-8A55-8EB7C9D91E0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6" name="Oval 132">
          <a:extLst>
            <a:ext uri="{FF2B5EF4-FFF2-40B4-BE49-F238E27FC236}">
              <a16:creationId xmlns:a16="http://schemas.microsoft.com/office/drawing/2014/main" id="{A20D68FA-174A-4738-A0CE-5D7F431C4D1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7" name="Oval 133">
          <a:extLst>
            <a:ext uri="{FF2B5EF4-FFF2-40B4-BE49-F238E27FC236}">
              <a16:creationId xmlns:a16="http://schemas.microsoft.com/office/drawing/2014/main" id="{5345E6E5-B13F-4B99-BF1B-9668193FD4F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8" name="Oval 134">
          <a:extLst>
            <a:ext uri="{FF2B5EF4-FFF2-40B4-BE49-F238E27FC236}">
              <a16:creationId xmlns:a16="http://schemas.microsoft.com/office/drawing/2014/main" id="{C116CE3A-8E4E-42E8-8F08-A9CC904C37B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9" name="Oval 135">
          <a:extLst>
            <a:ext uri="{FF2B5EF4-FFF2-40B4-BE49-F238E27FC236}">
              <a16:creationId xmlns:a16="http://schemas.microsoft.com/office/drawing/2014/main" id="{4797EC2C-682F-4189-B28C-6D9645A945E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0" name="Oval 136">
          <a:extLst>
            <a:ext uri="{FF2B5EF4-FFF2-40B4-BE49-F238E27FC236}">
              <a16:creationId xmlns:a16="http://schemas.microsoft.com/office/drawing/2014/main" id="{A2405961-8510-425D-8167-86B948849BD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1" name="Oval 137">
          <a:extLst>
            <a:ext uri="{FF2B5EF4-FFF2-40B4-BE49-F238E27FC236}">
              <a16:creationId xmlns:a16="http://schemas.microsoft.com/office/drawing/2014/main" id="{F3DE329A-B2E2-422D-9EDC-3DEA3284DCA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2" name="Oval 138">
          <a:extLst>
            <a:ext uri="{FF2B5EF4-FFF2-40B4-BE49-F238E27FC236}">
              <a16:creationId xmlns:a16="http://schemas.microsoft.com/office/drawing/2014/main" id="{C063FCDE-86DA-4494-93B8-D726D7D5972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3" name="Oval 139">
          <a:extLst>
            <a:ext uri="{FF2B5EF4-FFF2-40B4-BE49-F238E27FC236}">
              <a16:creationId xmlns:a16="http://schemas.microsoft.com/office/drawing/2014/main" id="{F88AB9E0-6FD0-4E76-8664-A99DD0E1771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4" name="Oval 140">
          <a:extLst>
            <a:ext uri="{FF2B5EF4-FFF2-40B4-BE49-F238E27FC236}">
              <a16:creationId xmlns:a16="http://schemas.microsoft.com/office/drawing/2014/main" id="{F4C951CC-E1B4-4E91-8897-4A4EC94416C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5" name="Oval 141">
          <a:extLst>
            <a:ext uri="{FF2B5EF4-FFF2-40B4-BE49-F238E27FC236}">
              <a16:creationId xmlns:a16="http://schemas.microsoft.com/office/drawing/2014/main" id="{AF1039A1-5320-4345-9E3C-DB4C6904D34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6" name="Oval 142">
          <a:extLst>
            <a:ext uri="{FF2B5EF4-FFF2-40B4-BE49-F238E27FC236}">
              <a16:creationId xmlns:a16="http://schemas.microsoft.com/office/drawing/2014/main" id="{2DA551F8-0FC5-46BC-9602-CE5B834DA80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7" name="Oval 143">
          <a:extLst>
            <a:ext uri="{FF2B5EF4-FFF2-40B4-BE49-F238E27FC236}">
              <a16:creationId xmlns:a16="http://schemas.microsoft.com/office/drawing/2014/main" id="{EF68FB82-AB64-4810-BCE4-737B3D0A110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8" name="Oval 144">
          <a:extLst>
            <a:ext uri="{FF2B5EF4-FFF2-40B4-BE49-F238E27FC236}">
              <a16:creationId xmlns:a16="http://schemas.microsoft.com/office/drawing/2014/main" id="{D4522EDE-3AF8-4573-B83A-347C7573E5C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9" name="Oval 145">
          <a:extLst>
            <a:ext uri="{FF2B5EF4-FFF2-40B4-BE49-F238E27FC236}">
              <a16:creationId xmlns:a16="http://schemas.microsoft.com/office/drawing/2014/main" id="{21D7BD55-E7F7-46D1-8528-D066472AB92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0" name="Oval 146">
          <a:extLst>
            <a:ext uri="{FF2B5EF4-FFF2-40B4-BE49-F238E27FC236}">
              <a16:creationId xmlns:a16="http://schemas.microsoft.com/office/drawing/2014/main" id="{F96C88E9-22E7-45FB-A086-0790E1805D8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1" name="Oval 147">
          <a:extLst>
            <a:ext uri="{FF2B5EF4-FFF2-40B4-BE49-F238E27FC236}">
              <a16:creationId xmlns:a16="http://schemas.microsoft.com/office/drawing/2014/main" id="{F11A70E1-0C84-4B71-9D04-F1CD2AD4109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2" name="Oval 148">
          <a:extLst>
            <a:ext uri="{FF2B5EF4-FFF2-40B4-BE49-F238E27FC236}">
              <a16:creationId xmlns:a16="http://schemas.microsoft.com/office/drawing/2014/main" id="{95D8D7EE-3CBA-4F32-A583-4CFEEB66FD6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3" name="Oval 149">
          <a:extLst>
            <a:ext uri="{FF2B5EF4-FFF2-40B4-BE49-F238E27FC236}">
              <a16:creationId xmlns:a16="http://schemas.microsoft.com/office/drawing/2014/main" id="{BE274CD0-CFA6-42F4-A2BF-322B4CF4111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4" name="Oval 150">
          <a:extLst>
            <a:ext uri="{FF2B5EF4-FFF2-40B4-BE49-F238E27FC236}">
              <a16:creationId xmlns:a16="http://schemas.microsoft.com/office/drawing/2014/main" id="{2E0950A2-0BBD-4228-85D9-E0455E86F99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5" name="Oval 151">
          <a:extLst>
            <a:ext uri="{FF2B5EF4-FFF2-40B4-BE49-F238E27FC236}">
              <a16:creationId xmlns:a16="http://schemas.microsoft.com/office/drawing/2014/main" id="{0C2A6082-8125-44B5-B106-1101568143C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6" name="Oval 152">
          <a:extLst>
            <a:ext uri="{FF2B5EF4-FFF2-40B4-BE49-F238E27FC236}">
              <a16:creationId xmlns:a16="http://schemas.microsoft.com/office/drawing/2014/main" id="{D65EE051-EF95-4A05-B9AF-AB91DEA09AD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7" name="Oval 153">
          <a:extLst>
            <a:ext uri="{FF2B5EF4-FFF2-40B4-BE49-F238E27FC236}">
              <a16:creationId xmlns:a16="http://schemas.microsoft.com/office/drawing/2014/main" id="{088D8EC5-F106-4027-ADF5-32A71F6BBE8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8" name="Oval 154">
          <a:extLst>
            <a:ext uri="{FF2B5EF4-FFF2-40B4-BE49-F238E27FC236}">
              <a16:creationId xmlns:a16="http://schemas.microsoft.com/office/drawing/2014/main" id="{0755C876-6F9D-45AC-B3CA-6862013D258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9" name="Oval 155">
          <a:extLst>
            <a:ext uri="{FF2B5EF4-FFF2-40B4-BE49-F238E27FC236}">
              <a16:creationId xmlns:a16="http://schemas.microsoft.com/office/drawing/2014/main" id="{B961A9B0-515F-44B8-94AD-D83DA76FF72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0" name="Oval 156">
          <a:extLst>
            <a:ext uri="{FF2B5EF4-FFF2-40B4-BE49-F238E27FC236}">
              <a16:creationId xmlns:a16="http://schemas.microsoft.com/office/drawing/2014/main" id="{B7239B28-23B2-426D-871A-EBC35CBF3E8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1" name="Oval 157">
          <a:extLst>
            <a:ext uri="{FF2B5EF4-FFF2-40B4-BE49-F238E27FC236}">
              <a16:creationId xmlns:a16="http://schemas.microsoft.com/office/drawing/2014/main" id="{A4884EE4-9FDE-469C-9642-7F671156D79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2" name="Oval 158">
          <a:extLst>
            <a:ext uri="{FF2B5EF4-FFF2-40B4-BE49-F238E27FC236}">
              <a16:creationId xmlns:a16="http://schemas.microsoft.com/office/drawing/2014/main" id="{F7E5068B-B8D0-46F8-87C8-ACB2B3D29B7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3" name="Oval 159">
          <a:extLst>
            <a:ext uri="{FF2B5EF4-FFF2-40B4-BE49-F238E27FC236}">
              <a16:creationId xmlns:a16="http://schemas.microsoft.com/office/drawing/2014/main" id="{4985885C-DE3F-4A99-9F9B-14BADB8AF7C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4" name="Oval 160">
          <a:extLst>
            <a:ext uri="{FF2B5EF4-FFF2-40B4-BE49-F238E27FC236}">
              <a16:creationId xmlns:a16="http://schemas.microsoft.com/office/drawing/2014/main" id="{6C5D6B33-B1F1-4D98-93B2-62E83624BD0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5" name="Oval 161">
          <a:extLst>
            <a:ext uri="{FF2B5EF4-FFF2-40B4-BE49-F238E27FC236}">
              <a16:creationId xmlns:a16="http://schemas.microsoft.com/office/drawing/2014/main" id="{3B23AB9E-F0FA-4BE7-9C3F-7868B5200E1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6" name="Oval 162">
          <a:extLst>
            <a:ext uri="{FF2B5EF4-FFF2-40B4-BE49-F238E27FC236}">
              <a16:creationId xmlns:a16="http://schemas.microsoft.com/office/drawing/2014/main" id="{75510802-133F-4824-A02E-9133C35B4E8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7" name="Oval 163">
          <a:extLst>
            <a:ext uri="{FF2B5EF4-FFF2-40B4-BE49-F238E27FC236}">
              <a16:creationId xmlns:a16="http://schemas.microsoft.com/office/drawing/2014/main" id="{C9682BD8-57E7-4F76-A034-A5AD7248662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8" name="Oval 164">
          <a:extLst>
            <a:ext uri="{FF2B5EF4-FFF2-40B4-BE49-F238E27FC236}">
              <a16:creationId xmlns:a16="http://schemas.microsoft.com/office/drawing/2014/main" id="{C950C6FE-B6D2-4463-8102-9EFFDFF6A5B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9" name="Oval 165">
          <a:extLst>
            <a:ext uri="{FF2B5EF4-FFF2-40B4-BE49-F238E27FC236}">
              <a16:creationId xmlns:a16="http://schemas.microsoft.com/office/drawing/2014/main" id="{5881F708-72BD-4FBB-9FFD-59FD1D3CF84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0" name="Oval 166">
          <a:extLst>
            <a:ext uri="{FF2B5EF4-FFF2-40B4-BE49-F238E27FC236}">
              <a16:creationId xmlns:a16="http://schemas.microsoft.com/office/drawing/2014/main" id="{2B8D2543-9E8B-402D-8D29-C4BE059B81F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1" name="Oval 167">
          <a:extLst>
            <a:ext uri="{FF2B5EF4-FFF2-40B4-BE49-F238E27FC236}">
              <a16:creationId xmlns:a16="http://schemas.microsoft.com/office/drawing/2014/main" id="{ECDA236D-A9DD-48B6-988A-C1257639C45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2" name="Oval 168">
          <a:extLst>
            <a:ext uri="{FF2B5EF4-FFF2-40B4-BE49-F238E27FC236}">
              <a16:creationId xmlns:a16="http://schemas.microsoft.com/office/drawing/2014/main" id="{95DF87E2-3484-40AB-9E1B-AED1815D429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3" name="Oval 169">
          <a:extLst>
            <a:ext uri="{FF2B5EF4-FFF2-40B4-BE49-F238E27FC236}">
              <a16:creationId xmlns:a16="http://schemas.microsoft.com/office/drawing/2014/main" id="{0FDBDD81-D67C-44C1-8C37-6200E9D6373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4" name="Oval 170">
          <a:extLst>
            <a:ext uri="{FF2B5EF4-FFF2-40B4-BE49-F238E27FC236}">
              <a16:creationId xmlns:a16="http://schemas.microsoft.com/office/drawing/2014/main" id="{4F91BD4D-AF74-4200-B083-A251CB7AA98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5" name="Oval 171">
          <a:extLst>
            <a:ext uri="{FF2B5EF4-FFF2-40B4-BE49-F238E27FC236}">
              <a16:creationId xmlns:a16="http://schemas.microsoft.com/office/drawing/2014/main" id="{9C42B62F-89E2-4BE0-B04D-D41D549373B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6" name="Oval 172">
          <a:extLst>
            <a:ext uri="{FF2B5EF4-FFF2-40B4-BE49-F238E27FC236}">
              <a16:creationId xmlns:a16="http://schemas.microsoft.com/office/drawing/2014/main" id="{47D73918-DBA1-4907-B59D-F033E8FD799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7" name="Oval 173">
          <a:extLst>
            <a:ext uri="{FF2B5EF4-FFF2-40B4-BE49-F238E27FC236}">
              <a16:creationId xmlns:a16="http://schemas.microsoft.com/office/drawing/2014/main" id="{F86A2EE1-B22F-471B-9072-1295858E094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8" name="Oval 174">
          <a:extLst>
            <a:ext uri="{FF2B5EF4-FFF2-40B4-BE49-F238E27FC236}">
              <a16:creationId xmlns:a16="http://schemas.microsoft.com/office/drawing/2014/main" id="{D70E83B2-A3E3-407E-9ED4-2A24D3AE12E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9" name="Oval 175">
          <a:extLst>
            <a:ext uri="{FF2B5EF4-FFF2-40B4-BE49-F238E27FC236}">
              <a16:creationId xmlns:a16="http://schemas.microsoft.com/office/drawing/2014/main" id="{1A8B3F16-03AD-4C2A-872A-8E02D83544E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0" name="Oval 176">
          <a:extLst>
            <a:ext uri="{FF2B5EF4-FFF2-40B4-BE49-F238E27FC236}">
              <a16:creationId xmlns:a16="http://schemas.microsoft.com/office/drawing/2014/main" id="{FFB16E1C-920D-46A8-A142-2BCCB2ACD4E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1" name="Oval 177">
          <a:extLst>
            <a:ext uri="{FF2B5EF4-FFF2-40B4-BE49-F238E27FC236}">
              <a16:creationId xmlns:a16="http://schemas.microsoft.com/office/drawing/2014/main" id="{9667C072-5618-43DA-AE53-393315C7C3C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2" name="Oval 178">
          <a:extLst>
            <a:ext uri="{FF2B5EF4-FFF2-40B4-BE49-F238E27FC236}">
              <a16:creationId xmlns:a16="http://schemas.microsoft.com/office/drawing/2014/main" id="{14A4531C-F8D9-4EA3-9C18-51DBA6F6AC7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3" name="Oval 179">
          <a:extLst>
            <a:ext uri="{FF2B5EF4-FFF2-40B4-BE49-F238E27FC236}">
              <a16:creationId xmlns:a16="http://schemas.microsoft.com/office/drawing/2014/main" id="{4D3DB46C-6A57-438E-A0C3-05BEA84137A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4" name="Oval 180">
          <a:extLst>
            <a:ext uri="{FF2B5EF4-FFF2-40B4-BE49-F238E27FC236}">
              <a16:creationId xmlns:a16="http://schemas.microsoft.com/office/drawing/2014/main" id="{07300A97-A5AC-4D14-93DE-88EAF5C7146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5" name="Oval 181">
          <a:extLst>
            <a:ext uri="{FF2B5EF4-FFF2-40B4-BE49-F238E27FC236}">
              <a16:creationId xmlns:a16="http://schemas.microsoft.com/office/drawing/2014/main" id="{C959E0B6-B5DE-44E6-8DEF-EE37B10210D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6" name="Oval 182">
          <a:extLst>
            <a:ext uri="{FF2B5EF4-FFF2-40B4-BE49-F238E27FC236}">
              <a16:creationId xmlns:a16="http://schemas.microsoft.com/office/drawing/2014/main" id="{E2838B35-212F-40E7-A290-FD76C2F8E4B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7" name="Oval 183">
          <a:extLst>
            <a:ext uri="{FF2B5EF4-FFF2-40B4-BE49-F238E27FC236}">
              <a16:creationId xmlns:a16="http://schemas.microsoft.com/office/drawing/2014/main" id="{AB640579-C249-44B8-A3B8-EBF1D5B45C9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8" name="Oval 184">
          <a:extLst>
            <a:ext uri="{FF2B5EF4-FFF2-40B4-BE49-F238E27FC236}">
              <a16:creationId xmlns:a16="http://schemas.microsoft.com/office/drawing/2014/main" id="{2D61855A-6A5F-4489-A338-AE2FA9D7F84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9" name="Oval 185">
          <a:extLst>
            <a:ext uri="{FF2B5EF4-FFF2-40B4-BE49-F238E27FC236}">
              <a16:creationId xmlns:a16="http://schemas.microsoft.com/office/drawing/2014/main" id="{D6A0231D-3351-43E0-AFB5-E8EEFA21613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0" name="Oval 186">
          <a:extLst>
            <a:ext uri="{FF2B5EF4-FFF2-40B4-BE49-F238E27FC236}">
              <a16:creationId xmlns:a16="http://schemas.microsoft.com/office/drawing/2014/main" id="{15D4BC4C-8AAE-46D6-967E-D1B5493B650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1" name="Oval 187">
          <a:extLst>
            <a:ext uri="{FF2B5EF4-FFF2-40B4-BE49-F238E27FC236}">
              <a16:creationId xmlns:a16="http://schemas.microsoft.com/office/drawing/2014/main" id="{D990066F-38DC-4EFE-9B3C-E72E5D42365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2" name="Oval 188">
          <a:extLst>
            <a:ext uri="{FF2B5EF4-FFF2-40B4-BE49-F238E27FC236}">
              <a16:creationId xmlns:a16="http://schemas.microsoft.com/office/drawing/2014/main" id="{09DCB17B-05BF-4E2C-8F8C-F354D6B9516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3" name="Oval 189">
          <a:extLst>
            <a:ext uri="{FF2B5EF4-FFF2-40B4-BE49-F238E27FC236}">
              <a16:creationId xmlns:a16="http://schemas.microsoft.com/office/drawing/2014/main" id="{8163F986-4834-4EDB-AB52-94FE25C2948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4" name="Oval 190">
          <a:extLst>
            <a:ext uri="{FF2B5EF4-FFF2-40B4-BE49-F238E27FC236}">
              <a16:creationId xmlns:a16="http://schemas.microsoft.com/office/drawing/2014/main" id="{3A4959A9-64F2-42FD-80BE-506D8708926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5" name="Oval 191">
          <a:extLst>
            <a:ext uri="{FF2B5EF4-FFF2-40B4-BE49-F238E27FC236}">
              <a16:creationId xmlns:a16="http://schemas.microsoft.com/office/drawing/2014/main" id="{44A8128E-026D-4427-B35E-B29EEF552C2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6" name="Oval 192">
          <a:extLst>
            <a:ext uri="{FF2B5EF4-FFF2-40B4-BE49-F238E27FC236}">
              <a16:creationId xmlns:a16="http://schemas.microsoft.com/office/drawing/2014/main" id="{8795BF04-BA46-4473-A112-47DFCB2B863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7" name="Oval 193">
          <a:extLst>
            <a:ext uri="{FF2B5EF4-FFF2-40B4-BE49-F238E27FC236}">
              <a16:creationId xmlns:a16="http://schemas.microsoft.com/office/drawing/2014/main" id="{7991FCC0-7276-4F5E-936D-CEF936D7A10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8" name="Oval 194">
          <a:extLst>
            <a:ext uri="{FF2B5EF4-FFF2-40B4-BE49-F238E27FC236}">
              <a16:creationId xmlns:a16="http://schemas.microsoft.com/office/drawing/2014/main" id="{57678910-DDE8-407B-84C7-E7ED1CC0109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9" name="Oval 195">
          <a:extLst>
            <a:ext uri="{FF2B5EF4-FFF2-40B4-BE49-F238E27FC236}">
              <a16:creationId xmlns:a16="http://schemas.microsoft.com/office/drawing/2014/main" id="{0644ABD0-F32F-4CEF-A535-66B10BFAD5F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0" name="Oval 196">
          <a:extLst>
            <a:ext uri="{FF2B5EF4-FFF2-40B4-BE49-F238E27FC236}">
              <a16:creationId xmlns:a16="http://schemas.microsoft.com/office/drawing/2014/main" id="{0AAC2DCE-33F9-4FF8-892D-748335C9D9F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1" name="Oval 197">
          <a:extLst>
            <a:ext uri="{FF2B5EF4-FFF2-40B4-BE49-F238E27FC236}">
              <a16:creationId xmlns:a16="http://schemas.microsoft.com/office/drawing/2014/main" id="{31BF88C4-E3B8-4F07-9BF0-328BC78BA8A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2" name="Oval 198">
          <a:extLst>
            <a:ext uri="{FF2B5EF4-FFF2-40B4-BE49-F238E27FC236}">
              <a16:creationId xmlns:a16="http://schemas.microsoft.com/office/drawing/2014/main" id="{81993715-B9CE-4BF1-A8AC-1797BED872F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3" name="Oval 199">
          <a:extLst>
            <a:ext uri="{FF2B5EF4-FFF2-40B4-BE49-F238E27FC236}">
              <a16:creationId xmlns:a16="http://schemas.microsoft.com/office/drawing/2014/main" id="{781B51C6-59F2-4C82-A66C-8F741F6D683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4" name="Oval 200">
          <a:extLst>
            <a:ext uri="{FF2B5EF4-FFF2-40B4-BE49-F238E27FC236}">
              <a16:creationId xmlns:a16="http://schemas.microsoft.com/office/drawing/2014/main" id="{82D07AE9-92B5-46F3-ABF6-17C7B38BC79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5" name="Oval 201">
          <a:extLst>
            <a:ext uri="{FF2B5EF4-FFF2-40B4-BE49-F238E27FC236}">
              <a16:creationId xmlns:a16="http://schemas.microsoft.com/office/drawing/2014/main" id="{6BB9F275-7333-404B-88C8-74F5B286E37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6" name="Oval 202">
          <a:extLst>
            <a:ext uri="{FF2B5EF4-FFF2-40B4-BE49-F238E27FC236}">
              <a16:creationId xmlns:a16="http://schemas.microsoft.com/office/drawing/2014/main" id="{396919FE-8685-475D-95D6-45BAF491DFD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7" name="Oval 203">
          <a:extLst>
            <a:ext uri="{FF2B5EF4-FFF2-40B4-BE49-F238E27FC236}">
              <a16:creationId xmlns:a16="http://schemas.microsoft.com/office/drawing/2014/main" id="{11BF1813-5738-4943-9B84-978B3429C69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8" name="Oval 204">
          <a:extLst>
            <a:ext uri="{FF2B5EF4-FFF2-40B4-BE49-F238E27FC236}">
              <a16:creationId xmlns:a16="http://schemas.microsoft.com/office/drawing/2014/main" id="{9A633EA4-E960-4F8E-B64B-4283E24401E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9" name="Oval 205">
          <a:extLst>
            <a:ext uri="{FF2B5EF4-FFF2-40B4-BE49-F238E27FC236}">
              <a16:creationId xmlns:a16="http://schemas.microsoft.com/office/drawing/2014/main" id="{1BD5145E-692F-4EE3-AD9D-5DA7D9F6236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0" name="Oval 206">
          <a:extLst>
            <a:ext uri="{FF2B5EF4-FFF2-40B4-BE49-F238E27FC236}">
              <a16:creationId xmlns:a16="http://schemas.microsoft.com/office/drawing/2014/main" id="{3050CA6F-B4FE-429B-BD67-95F9C9E4960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1" name="Oval 207">
          <a:extLst>
            <a:ext uri="{FF2B5EF4-FFF2-40B4-BE49-F238E27FC236}">
              <a16:creationId xmlns:a16="http://schemas.microsoft.com/office/drawing/2014/main" id="{4FDC196E-F8BE-4252-8C15-1A016AE5E3C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2" name="Oval 208">
          <a:extLst>
            <a:ext uri="{FF2B5EF4-FFF2-40B4-BE49-F238E27FC236}">
              <a16:creationId xmlns:a16="http://schemas.microsoft.com/office/drawing/2014/main" id="{274D2FD8-FDAC-4DA5-B1C2-05BEF098356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3" name="Oval 209">
          <a:extLst>
            <a:ext uri="{FF2B5EF4-FFF2-40B4-BE49-F238E27FC236}">
              <a16:creationId xmlns:a16="http://schemas.microsoft.com/office/drawing/2014/main" id="{1CA09B22-8661-4673-A58A-2EEC0A4F2BA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4" name="Oval 210">
          <a:extLst>
            <a:ext uri="{FF2B5EF4-FFF2-40B4-BE49-F238E27FC236}">
              <a16:creationId xmlns:a16="http://schemas.microsoft.com/office/drawing/2014/main" id="{5FA63CA3-D756-48CD-B54B-8B405CFBA88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5" name="Oval 211">
          <a:extLst>
            <a:ext uri="{FF2B5EF4-FFF2-40B4-BE49-F238E27FC236}">
              <a16:creationId xmlns:a16="http://schemas.microsoft.com/office/drawing/2014/main" id="{AA091B21-E873-40A2-8123-863F538FC87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6" name="Oval 212">
          <a:extLst>
            <a:ext uri="{FF2B5EF4-FFF2-40B4-BE49-F238E27FC236}">
              <a16:creationId xmlns:a16="http://schemas.microsoft.com/office/drawing/2014/main" id="{4E6DBF23-69A1-475C-94FB-80D881294B8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7" name="Oval 213">
          <a:extLst>
            <a:ext uri="{FF2B5EF4-FFF2-40B4-BE49-F238E27FC236}">
              <a16:creationId xmlns:a16="http://schemas.microsoft.com/office/drawing/2014/main" id="{D46C4866-51D1-4D2C-94F8-1DC8E35E2DD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8" name="Oval 214">
          <a:extLst>
            <a:ext uri="{FF2B5EF4-FFF2-40B4-BE49-F238E27FC236}">
              <a16:creationId xmlns:a16="http://schemas.microsoft.com/office/drawing/2014/main" id="{28488290-4F19-4C62-99CB-4F58A9B144A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9" name="Oval 215">
          <a:extLst>
            <a:ext uri="{FF2B5EF4-FFF2-40B4-BE49-F238E27FC236}">
              <a16:creationId xmlns:a16="http://schemas.microsoft.com/office/drawing/2014/main" id="{5B9E1B78-61B7-4DCB-8923-0589EE671F0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0" name="Oval 216">
          <a:extLst>
            <a:ext uri="{FF2B5EF4-FFF2-40B4-BE49-F238E27FC236}">
              <a16:creationId xmlns:a16="http://schemas.microsoft.com/office/drawing/2014/main" id="{0D7A6E24-C831-4241-9B11-08246CD0123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1" name="Oval 217">
          <a:extLst>
            <a:ext uri="{FF2B5EF4-FFF2-40B4-BE49-F238E27FC236}">
              <a16:creationId xmlns:a16="http://schemas.microsoft.com/office/drawing/2014/main" id="{A5E1B947-85FD-4A94-8CD6-F9D7A88D8D0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2" name="Oval 218">
          <a:extLst>
            <a:ext uri="{FF2B5EF4-FFF2-40B4-BE49-F238E27FC236}">
              <a16:creationId xmlns:a16="http://schemas.microsoft.com/office/drawing/2014/main" id="{A52A6839-F30C-495F-9EE6-7BE34C77159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3" name="Oval 219">
          <a:extLst>
            <a:ext uri="{FF2B5EF4-FFF2-40B4-BE49-F238E27FC236}">
              <a16:creationId xmlns:a16="http://schemas.microsoft.com/office/drawing/2014/main" id="{6865E982-D125-4C16-B80D-EA214325EAA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4" name="Oval 220">
          <a:extLst>
            <a:ext uri="{FF2B5EF4-FFF2-40B4-BE49-F238E27FC236}">
              <a16:creationId xmlns:a16="http://schemas.microsoft.com/office/drawing/2014/main" id="{C6CD1F55-49C9-47AC-9FEA-633DDF84317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5" name="Oval 221">
          <a:extLst>
            <a:ext uri="{FF2B5EF4-FFF2-40B4-BE49-F238E27FC236}">
              <a16:creationId xmlns:a16="http://schemas.microsoft.com/office/drawing/2014/main" id="{D5C8E376-335B-47CA-BFB8-3B01BC4D9DF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6" name="Oval 222">
          <a:extLst>
            <a:ext uri="{FF2B5EF4-FFF2-40B4-BE49-F238E27FC236}">
              <a16:creationId xmlns:a16="http://schemas.microsoft.com/office/drawing/2014/main" id="{10021B7B-C075-4713-958F-B859C3D7915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7" name="Oval 223">
          <a:extLst>
            <a:ext uri="{FF2B5EF4-FFF2-40B4-BE49-F238E27FC236}">
              <a16:creationId xmlns:a16="http://schemas.microsoft.com/office/drawing/2014/main" id="{4C0E222D-9C3E-4199-BFC4-E20C69B9297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8" name="Oval 224">
          <a:extLst>
            <a:ext uri="{FF2B5EF4-FFF2-40B4-BE49-F238E27FC236}">
              <a16:creationId xmlns:a16="http://schemas.microsoft.com/office/drawing/2014/main" id="{C70F98A6-76BB-4F3E-81A8-EB0719B9080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9" name="Oval 225">
          <a:extLst>
            <a:ext uri="{FF2B5EF4-FFF2-40B4-BE49-F238E27FC236}">
              <a16:creationId xmlns:a16="http://schemas.microsoft.com/office/drawing/2014/main" id="{CE5C3003-2474-4375-AF07-5E96FF57023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0" name="Oval 226">
          <a:extLst>
            <a:ext uri="{FF2B5EF4-FFF2-40B4-BE49-F238E27FC236}">
              <a16:creationId xmlns:a16="http://schemas.microsoft.com/office/drawing/2014/main" id="{039F1D4A-7758-44CC-AF99-06413AC566C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1" name="Oval 227">
          <a:extLst>
            <a:ext uri="{FF2B5EF4-FFF2-40B4-BE49-F238E27FC236}">
              <a16:creationId xmlns:a16="http://schemas.microsoft.com/office/drawing/2014/main" id="{E5270CA5-3350-4095-9EBB-C3BAB6B0716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2" name="Oval 228">
          <a:extLst>
            <a:ext uri="{FF2B5EF4-FFF2-40B4-BE49-F238E27FC236}">
              <a16:creationId xmlns:a16="http://schemas.microsoft.com/office/drawing/2014/main" id="{6DA76001-76EA-4BE5-8556-1F5647AE9FB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3" name="Oval 229">
          <a:extLst>
            <a:ext uri="{FF2B5EF4-FFF2-40B4-BE49-F238E27FC236}">
              <a16:creationId xmlns:a16="http://schemas.microsoft.com/office/drawing/2014/main" id="{A9EF1CC7-98A3-47CF-BF6B-7628DE00AA5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4" name="Oval 230">
          <a:extLst>
            <a:ext uri="{FF2B5EF4-FFF2-40B4-BE49-F238E27FC236}">
              <a16:creationId xmlns:a16="http://schemas.microsoft.com/office/drawing/2014/main" id="{EC8F4296-0AAE-4D5D-A00D-8A027809BE3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5" name="Oval 231">
          <a:extLst>
            <a:ext uri="{FF2B5EF4-FFF2-40B4-BE49-F238E27FC236}">
              <a16:creationId xmlns:a16="http://schemas.microsoft.com/office/drawing/2014/main" id="{554340E9-B551-4EAD-816A-E8C61F00347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6" name="Oval 232">
          <a:extLst>
            <a:ext uri="{FF2B5EF4-FFF2-40B4-BE49-F238E27FC236}">
              <a16:creationId xmlns:a16="http://schemas.microsoft.com/office/drawing/2014/main" id="{0369FA4D-F80F-4696-B18D-B700D2F576D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7" name="Oval 233">
          <a:extLst>
            <a:ext uri="{FF2B5EF4-FFF2-40B4-BE49-F238E27FC236}">
              <a16:creationId xmlns:a16="http://schemas.microsoft.com/office/drawing/2014/main" id="{8C243530-7C8A-4D2F-B4FE-706DE3AD000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8" name="Oval 234">
          <a:extLst>
            <a:ext uri="{FF2B5EF4-FFF2-40B4-BE49-F238E27FC236}">
              <a16:creationId xmlns:a16="http://schemas.microsoft.com/office/drawing/2014/main" id="{D5A375E3-84F1-487E-8804-F3C3AD068C4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9" name="Oval 235">
          <a:extLst>
            <a:ext uri="{FF2B5EF4-FFF2-40B4-BE49-F238E27FC236}">
              <a16:creationId xmlns:a16="http://schemas.microsoft.com/office/drawing/2014/main" id="{D29582ED-C62F-4874-BE8D-CE68EA18017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0" name="Oval 236">
          <a:extLst>
            <a:ext uri="{FF2B5EF4-FFF2-40B4-BE49-F238E27FC236}">
              <a16:creationId xmlns:a16="http://schemas.microsoft.com/office/drawing/2014/main" id="{FC9B7F23-91A5-495F-8B73-50249B7D58C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1" name="Oval 237">
          <a:extLst>
            <a:ext uri="{FF2B5EF4-FFF2-40B4-BE49-F238E27FC236}">
              <a16:creationId xmlns:a16="http://schemas.microsoft.com/office/drawing/2014/main" id="{5E43F846-B807-485F-8514-C5E5B2AF0E5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2" name="Oval 238">
          <a:extLst>
            <a:ext uri="{FF2B5EF4-FFF2-40B4-BE49-F238E27FC236}">
              <a16:creationId xmlns:a16="http://schemas.microsoft.com/office/drawing/2014/main" id="{322E3449-ADF1-4FF9-9359-C7AC6F45F63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3" name="Oval 239">
          <a:extLst>
            <a:ext uri="{FF2B5EF4-FFF2-40B4-BE49-F238E27FC236}">
              <a16:creationId xmlns:a16="http://schemas.microsoft.com/office/drawing/2014/main" id="{24919A45-9024-4AB6-9CA7-2ED9D36D111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4" name="Oval 240">
          <a:extLst>
            <a:ext uri="{FF2B5EF4-FFF2-40B4-BE49-F238E27FC236}">
              <a16:creationId xmlns:a16="http://schemas.microsoft.com/office/drawing/2014/main" id="{6044182A-B413-4F7A-9D9A-6077D3E9A0C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5" name="Oval 241">
          <a:extLst>
            <a:ext uri="{FF2B5EF4-FFF2-40B4-BE49-F238E27FC236}">
              <a16:creationId xmlns:a16="http://schemas.microsoft.com/office/drawing/2014/main" id="{52CE202D-3A3F-4125-AC98-517599A952C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6" name="Oval 242">
          <a:extLst>
            <a:ext uri="{FF2B5EF4-FFF2-40B4-BE49-F238E27FC236}">
              <a16:creationId xmlns:a16="http://schemas.microsoft.com/office/drawing/2014/main" id="{CBC82137-67A3-423D-B500-E996DDF748C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7" name="Oval 243">
          <a:extLst>
            <a:ext uri="{FF2B5EF4-FFF2-40B4-BE49-F238E27FC236}">
              <a16:creationId xmlns:a16="http://schemas.microsoft.com/office/drawing/2014/main" id="{01119905-A9FB-4C40-9381-095BAC4F3EB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8" name="Oval 244">
          <a:extLst>
            <a:ext uri="{FF2B5EF4-FFF2-40B4-BE49-F238E27FC236}">
              <a16:creationId xmlns:a16="http://schemas.microsoft.com/office/drawing/2014/main" id="{161359E5-AC3B-49A6-B026-2EC7DD13A6E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9" name="Oval 245">
          <a:extLst>
            <a:ext uri="{FF2B5EF4-FFF2-40B4-BE49-F238E27FC236}">
              <a16:creationId xmlns:a16="http://schemas.microsoft.com/office/drawing/2014/main" id="{15C77190-46B1-4BE4-9F27-52FA32F1543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0" name="Oval 246">
          <a:extLst>
            <a:ext uri="{FF2B5EF4-FFF2-40B4-BE49-F238E27FC236}">
              <a16:creationId xmlns:a16="http://schemas.microsoft.com/office/drawing/2014/main" id="{480D8868-8E27-42BC-8C52-465407AC1CF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1" name="Oval 247">
          <a:extLst>
            <a:ext uri="{FF2B5EF4-FFF2-40B4-BE49-F238E27FC236}">
              <a16:creationId xmlns:a16="http://schemas.microsoft.com/office/drawing/2014/main" id="{4A687335-E804-4E8F-AE87-321EEF86D4E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2" name="Oval 248">
          <a:extLst>
            <a:ext uri="{FF2B5EF4-FFF2-40B4-BE49-F238E27FC236}">
              <a16:creationId xmlns:a16="http://schemas.microsoft.com/office/drawing/2014/main" id="{8790D3C8-933A-4F4A-8C61-26A66073547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3" name="Oval 249">
          <a:extLst>
            <a:ext uri="{FF2B5EF4-FFF2-40B4-BE49-F238E27FC236}">
              <a16:creationId xmlns:a16="http://schemas.microsoft.com/office/drawing/2014/main" id="{6B8E7AD0-4363-4D8A-B8E6-D415AB4E35C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4" name="Oval 250">
          <a:extLst>
            <a:ext uri="{FF2B5EF4-FFF2-40B4-BE49-F238E27FC236}">
              <a16:creationId xmlns:a16="http://schemas.microsoft.com/office/drawing/2014/main" id="{EA2DEF58-043E-407D-AB71-7246C425A87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5" name="Oval 251">
          <a:extLst>
            <a:ext uri="{FF2B5EF4-FFF2-40B4-BE49-F238E27FC236}">
              <a16:creationId xmlns:a16="http://schemas.microsoft.com/office/drawing/2014/main" id="{B09DFF52-8404-4C3E-A051-843009182D8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6" name="Oval 252">
          <a:extLst>
            <a:ext uri="{FF2B5EF4-FFF2-40B4-BE49-F238E27FC236}">
              <a16:creationId xmlns:a16="http://schemas.microsoft.com/office/drawing/2014/main" id="{A18DADE4-32E1-41B8-8E94-C74117812E5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7" name="Oval 253">
          <a:extLst>
            <a:ext uri="{FF2B5EF4-FFF2-40B4-BE49-F238E27FC236}">
              <a16:creationId xmlns:a16="http://schemas.microsoft.com/office/drawing/2014/main" id="{897FB4F0-DEC6-4588-8DBE-C076A95C63A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8" name="Oval 254">
          <a:extLst>
            <a:ext uri="{FF2B5EF4-FFF2-40B4-BE49-F238E27FC236}">
              <a16:creationId xmlns:a16="http://schemas.microsoft.com/office/drawing/2014/main" id="{ECA7CC7A-FDC8-4401-9063-46A8FC6888E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9" name="Oval 255">
          <a:extLst>
            <a:ext uri="{FF2B5EF4-FFF2-40B4-BE49-F238E27FC236}">
              <a16:creationId xmlns:a16="http://schemas.microsoft.com/office/drawing/2014/main" id="{1F341173-5467-495B-A7E9-324D3CA4284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0" name="Oval 256">
          <a:extLst>
            <a:ext uri="{FF2B5EF4-FFF2-40B4-BE49-F238E27FC236}">
              <a16:creationId xmlns:a16="http://schemas.microsoft.com/office/drawing/2014/main" id="{9F523333-45EF-4739-A8BB-49364888DA2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1" name="Oval 257">
          <a:extLst>
            <a:ext uri="{FF2B5EF4-FFF2-40B4-BE49-F238E27FC236}">
              <a16:creationId xmlns:a16="http://schemas.microsoft.com/office/drawing/2014/main" id="{B3A4C746-505B-4591-B0ED-F943215E3A5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2" name="Oval 258">
          <a:extLst>
            <a:ext uri="{FF2B5EF4-FFF2-40B4-BE49-F238E27FC236}">
              <a16:creationId xmlns:a16="http://schemas.microsoft.com/office/drawing/2014/main" id="{AD8D1A58-61C8-425A-B83C-8992953665F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3" name="Oval 926">
          <a:extLst>
            <a:ext uri="{FF2B5EF4-FFF2-40B4-BE49-F238E27FC236}">
              <a16:creationId xmlns:a16="http://schemas.microsoft.com/office/drawing/2014/main" id="{F61E5720-E784-441C-91BA-32D06676A96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4" name="Oval 927">
          <a:extLst>
            <a:ext uri="{FF2B5EF4-FFF2-40B4-BE49-F238E27FC236}">
              <a16:creationId xmlns:a16="http://schemas.microsoft.com/office/drawing/2014/main" id="{FEBE0F73-EDD9-4069-9FBD-2BB573E54C6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5" name="Oval 928">
          <a:extLst>
            <a:ext uri="{FF2B5EF4-FFF2-40B4-BE49-F238E27FC236}">
              <a16:creationId xmlns:a16="http://schemas.microsoft.com/office/drawing/2014/main" id="{9880BA60-9801-493D-94FD-F1FE74F2F48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6" name="Oval 929">
          <a:extLst>
            <a:ext uri="{FF2B5EF4-FFF2-40B4-BE49-F238E27FC236}">
              <a16:creationId xmlns:a16="http://schemas.microsoft.com/office/drawing/2014/main" id="{B1C373F5-451F-40C6-81CD-D03B66BE777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7" name="Oval 930">
          <a:extLst>
            <a:ext uri="{FF2B5EF4-FFF2-40B4-BE49-F238E27FC236}">
              <a16:creationId xmlns:a16="http://schemas.microsoft.com/office/drawing/2014/main" id="{3A6D3B4D-EDCC-42F9-9B48-52885CBC9C4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8" name="Oval 931">
          <a:extLst>
            <a:ext uri="{FF2B5EF4-FFF2-40B4-BE49-F238E27FC236}">
              <a16:creationId xmlns:a16="http://schemas.microsoft.com/office/drawing/2014/main" id="{F6087AF5-E13A-4CFD-BEA5-154BFF52099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9" name="Oval 932">
          <a:extLst>
            <a:ext uri="{FF2B5EF4-FFF2-40B4-BE49-F238E27FC236}">
              <a16:creationId xmlns:a16="http://schemas.microsoft.com/office/drawing/2014/main" id="{804FAE42-306F-4FD1-8373-E2451F3C6B5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0" name="Oval 933">
          <a:extLst>
            <a:ext uri="{FF2B5EF4-FFF2-40B4-BE49-F238E27FC236}">
              <a16:creationId xmlns:a16="http://schemas.microsoft.com/office/drawing/2014/main" id="{5BE87A65-2872-4A97-86F9-C5345C3B4D5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1" name="Oval 934">
          <a:extLst>
            <a:ext uri="{FF2B5EF4-FFF2-40B4-BE49-F238E27FC236}">
              <a16:creationId xmlns:a16="http://schemas.microsoft.com/office/drawing/2014/main" id="{793BCCB4-9088-42BF-B9E1-BAAD632A5C4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2" name="Oval 935">
          <a:extLst>
            <a:ext uri="{FF2B5EF4-FFF2-40B4-BE49-F238E27FC236}">
              <a16:creationId xmlns:a16="http://schemas.microsoft.com/office/drawing/2014/main" id="{1D501BC4-4B04-41CD-BCD0-790EAB8B16B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3" name="Oval 936">
          <a:extLst>
            <a:ext uri="{FF2B5EF4-FFF2-40B4-BE49-F238E27FC236}">
              <a16:creationId xmlns:a16="http://schemas.microsoft.com/office/drawing/2014/main" id="{D63225E3-580B-462A-BD05-AD23DFCE0AF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4" name="Oval 937">
          <a:extLst>
            <a:ext uri="{FF2B5EF4-FFF2-40B4-BE49-F238E27FC236}">
              <a16:creationId xmlns:a16="http://schemas.microsoft.com/office/drawing/2014/main" id="{1223E6BC-FCAF-485C-91B1-1FB4C1D398E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5" name="Oval 938">
          <a:extLst>
            <a:ext uri="{FF2B5EF4-FFF2-40B4-BE49-F238E27FC236}">
              <a16:creationId xmlns:a16="http://schemas.microsoft.com/office/drawing/2014/main" id="{20FFA04E-ACD3-4AA6-9A9B-F1837646308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6" name="Oval 939">
          <a:extLst>
            <a:ext uri="{FF2B5EF4-FFF2-40B4-BE49-F238E27FC236}">
              <a16:creationId xmlns:a16="http://schemas.microsoft.com/office/drawing/2014/main" id="{5A33BC11-0B91-4BC0-BCAE-AB84578BDF0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7" name="Oval 940">
          <a:extLst>
            <a:ext uri="{FF2B5EF4-FFF2-40B4-BE49-F238E27FC236}">
              <a16:creationId xmlns:a16="http://schemas.microsoft.com/office/drawing/2014/main" id="{25DBF9E1-8553-45F0-B6E8-6DEBB6B46CE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8" name="Oval 941">
          <a:extLst>
            <a:ext uri="{FF2B5EF4-FFF2-40B4-BE49-F238E27FC236}">
              <a16:creationId xmlns:a16="http://schemas.microsoft.com/office/drawing/2014/main" id="{ED9C6890-842E-4E7F-AD5F-CECEDD31DB2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9" name="Oval 942">
          <a:extLst>
            <a:ext uri="{FF2B5EF4-FFF2-40B4-BE49-F238E27FC236}">
              <a16:creationId xmlns:a16="http://schemas.microsoft.com/office/drawing/2014/main" id="{9CC98FC4-694C-44FE-B63B-67C6030AAA4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0" name="Oval 943">
          <a:extLst>
            <a:ext uri="{FF2B5EF4-FFF2-40B4-BE49-F238E27FC236}">
              <a16:creationId xmlns:a16="http://schemas.microsoft.com/office/drawing/2014/main" id="{D09E6A6E-53A6-483F-98E6-9E33B42E7E3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1" name="Oval 944">
          <a:extLst>
            <a:ext uri="{FF2B5EF4-FFF2-40B4-BE49-F238E27FC236}">
              <a16:creationId xmlns:a16="http://schemas.microsoft.com/office/drawing/2014/main" id="{8CB33F2F-3F67-4435-B8E8-1142CCFE9ED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2" name="Oval 945">
          <a:extLst>
            <a:ext uri="{FF2B5EF4-FFF2-40B4-BE49-F238E27FC236}">
              <a16:creationId xmlns:a16="http://schemas.microsoft.com/office/drawing/2014/main" id="{3E8CC7D8-10F3-4938-A42A-A0E30ED5A30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3" name="Oval 946">
          <a:extLst>
            <a:ext uri="{FF2B5EF4-FFF2-40B4-BE49-F238E27FC236}">
              <a16:creationId xmlns:a16="http://schemas.microsoft.com/office/drawing/2014/main" id="{C566064E-D3A7-4C2F-802B-3F2159FC859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4" name="Oval 947">
          <a:extLst>
            <a:ext uri="{FF2B5EF4-FFF2-40B4-BE49-F238E27FC236}">
              <a16:creationId xmlns:a16="http://schemas.microsoft.com/office/drawing/2014/main" id="{D53DF80C-A52E-4638-BA10-ABB9CDB84E0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5" name="Oval 948">
          <a:extLst>
            <a:ext uri="{FF2B5EF4-FFF2-40B4-BE49-F238E27FC236}">
              <a16:creationId xmlns:a16="http://schemas.microsoft.com/office/drawing/2014/main" id="{51443644-DD38-45D5-808D-6CAB3BB8833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6" name="Oval 949">
          <a:extLst>
            <a:ext uri="{FF2B5EF4-FFF2-40B4-BE49-F238E27FC236}">
              <a16:creationId xmlns:a16="http://schemas.microsoft.com/office/drawing/2014/main" id="{582E6238-BC34-4329-9270-0E0F7BF2E58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7" name="Oval 950">
          <a:extLst>
            <a:ext uri="{FF2B5EF4-FFF2-40B4-BE49-F238E27FC236}">
              <a16:creationId xmlns:a16="http://schemas.microsoft.com/office/drawing/2014/main" id="{5FE7A602-A49E-4FA4-A000-E4C23AF660E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8" name="Oval 951">
          <a:extLst>
            <a:ext uri="{FF2B5EF4-FFF2-40B4-BE49-F238E27FC236}">
              <a16:creationId xmlns:a16="http://schemas.microsoft.com/office/drawing/2014/main" id="{20AF95B4-5DC8-4E8B-A0B5-89A80137995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9" name="Oval 952">
          <a:extLst>
            <a:ext uri="{FF2B5EF4-FFF2-40B4-BE49-F238E27FC236}">
              <a16:creationId xmlns:a16="http://schemas.microsoft.com/office/drawing/2014/main" id="{745E24C6-4FDD-488E-B745-99918FAC530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0" name="Oval 953">
          <a:extLst>
            <a:ext uri="{FF2B5EF4-FFF2-40B4-BE49-F238E27FC236}">
              <a16:creationId xmlns:a16="http://schemas.microsoft.com/office/drawing/2014/main" id="{3B376FFF-7243-4DFF-BB8F-407EFEA8E79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1" name="Oval 954">
          <a:extLst>
            <a:ext uri="{FF2B5EF4-FFF2-40B4-BE49-F238E27FC236}">
              <a16:creationId xmlns:a16="http://schemas.microsoft.com/office/drawing/2014/main" id="{05B1FDE8-A3AB-4B3D-BB26-95EF15FA02C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2" name="Oval 955">
          <a:extLst>
            <a:ext uri="{FF2B5EF4-FFF2-40B4-BE49-F238E27FC236}">
              <a16:creationId xmlns:a16="http://schemas.microsoft.com/office/drawing/2014/main" id="{7835C92E-4074-45EE-987B-65EE28F4A4E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3" name="Oval 956">
          <a:extLst>
            <a:ext uri="{FF2B5EF4-FFF2-40B4-BE49-F238E27FC236}">
              <a16:creationId xmlns:a16="http://schemas.microsoft.com/office/drawing/2014/main" id="{38B49666-7697-478C-97EF-E30459DBEB0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4" name="Oval 957">
          <a:extLst>
            <a:ext uri="{FF2B5EF4-FFF2-40B4-BE49-F238E27FC236}">
              <a16:creationId xmlns:a16="http://schemas.microsoft.com/office/drawing/2014/main" id="{55E32A6E-2AE0-4C53-B3E7-1235244B9D8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5" name="Oval 958">
          <a:extLst>
            <a:ext uri="{FF2B5EF4-FFF2-40B4-BE49-F238E27FC236}">
              <a16:creationId xmlns:a16="http://schemas.microsoft.com/office/drawing/2014/main" id="{C64506F6-EE94-4972-A76C-4AEEEA35D05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6" name="Oval 959">
          <a:extLst>
            <a:ext uri="{FF2B5EF4-FFF2-40B4-BE49-F238E27FC236}">
              <a16:creationId xmlns:a16="http://schemas.microsoft.com/office/drawing/2014/main" id="{0282623A-5413-4978-90E5-1D59C789397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7" name="Oval 960">
          <a:extLst>
            <a:ext uri="{FF2B5EF4-FFF2-40B4-BE49-F238E27FC236}">
              <a16:creationId xmlns:a16="http://schemas.microsoft.com/office/drawing/2014/main" id="{7F32BA99-6443-47CA-B968-EB0F21F76B8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8" name="Oval 961">
          <a:extLst>
            <a:ext uri="{FF2B5EF4-FFF2-40B4-BE49-F238E27FC236}">
              <a16:creationId xmlns:a16="http://schemas.microsoft.com/office/drawing/2014/main" id="{BD58D844-55F9-4C18-8440-481761C9ADB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9" name="Oval 962">
          <a:extLst>
            <a:ext uri="{FF2B5EF4-FFF2-40B4-BE49-F238E27FC236}">
              <a16:creationId xmlns:a16="http://schemas.microsoft.com/office/drawing/2014/main" id="{BF5A8DDC-5907-423F-BF50-434710196CE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0" name="Oval 963">
          <a:extLst>
            <a:ext uri="{FF2B5EF4-FFF2-40B4-BE49-F238E27FC236}">
              <a16:creationId xmlns:a16="http://schemas.microsoft.com/office/drawing/2014/main" id="{7F391279-A575-4BA2-AA4F-CF0ED603C20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1" name="Oval 964">
          <a:extLst>
            <a:ext uri="{FF2B5EF4-FFF2-40B4-BE49-F238E27FC236}">
              <a16:creationId xmlns:a16="http://schemas.microsoft.com/office/drawing/2014/main" id="{5C3ADD33-E1A7-4808-9BD3-712D8473C97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2" name="Oval 965">
          <a:extLst>
            <a:ext uri="{FF2B5EF4-FFF2-40B4-BE49-F238E27FC236}">
              <a16:creationId xmlns:a16="http://schemas.microsoft.com/office/drawing/2014/main" id="{A7C96CB8-2127-47ED-9C3A-E9D55214088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3" name="Oval 966">
          <a:extLst>
            <a:ext uri="{FF2B5EF4-FFF2-40B4-BE49-F238E27FC236}">
              <a16:creationId xmlns:a16="http://schemas.microsoft.com/office/drawing/2014/main" id="{52DB7260-7423-41C6-BAF0-CC880EDCB13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4" name="Oval 967">
          <a:extLst>
            <a:ext uri="{FF2B5EF4-FFF2-40B4-BE49-F238E27FC236}">
              <a16:creationId xmlns:a16="http://schemas.microsoft.com/office/drawing/2014/main" id="{5363E652-4130-48E5-8CD2-CA18CC41F20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5" name="Oval 968">
          <a:extLst>
            <a:ext uri="{FF2B5EF4-FFF2-40B4-BE49-F238E27FC236}">
              <a16:creationId xmlns:a16="http://schemas.microsoft.com/office/drawing/2014/main" id="{AB67491C-418B-498D-9D3B-69D6A295609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6" name="Oval 969">
          <a:extLst>
            <a:ext uri="{FF2B5EF4-FFF2-40B4-BE49-F238E27FC236}">
              <a16:creationId xmlns:a16="http://schemas.microsoft.com/office/drawing/2014/main" id="{626AB321-45C9-4369-A2B9-0344A606163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7" name="Oval 970">
          <a:extLst>
            <a:ext uri="{FF2B5EF4-FFF2-40B4-BE49-F238E27FC236}">
              <a16:creationId xmlns:a16="http://schemas.microsoft.com/office/drawing/2014/main" id="{701AED5F-9C88-4027-A662-B27620E74BA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8" name="Oval 971">
          <a:extLst>
            <a:ext uri="{FF2B5EF4-FFF2-40B4-BE49-F238E27FC236}">
              <a16:creationId xmlns:a16="http://schemas.microsoft.com/office/drawing/2014/main" id="{4E713F2D-2C3B-4F14-90AF-8E8717674D6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9" name="Oval 972">
          <a:extLst>
            <a:ext uri="{FF2B5EF4-FFF2-40B4-BE49-F238E27FC236}">
              <a16:creationId xmlns:a16="http://schemas.microsoft.com/office/drawing/2014/main" id="{E367D918-FC2A-4E59-A8A1-04A798B9CA1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0" name="Oval 973">
          <a:extLst>
            <a:ext uri="{FF2B5EF4-FFF2-40B4-BE49-F238E27FC236}">
              <a16:creationId xmlns:a16="http://schemas.microsoft.com/office/drawing/2014/main" id="{129F1AB8-287C-4947-92A4-D894428A44B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1" name="Oval 974">
          <a:extLst>
            <a:ext uri="{FF2B5EF4-FFF2-40B4-BE49-F238E27FC236}">
              <a16:creationId xmlns:a16="http://schemas.microsoft.com/office/drawing/2014/main" id="{9509454B-D4D0-4B50-9B48-723FE1EED6C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2" name="Oval 975">
          <a:extLst>
            <a:ext uri="{FF2B5EF4-FFF2-40B4-BE49-F238E27FC236}">
              <a16:creationId xmlns:a16="http://schemas.microsoft.com/office/drawing/2014/main" id="{37A2F22E-AE00-4C31-9A2F-A0E075EBDA7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3" name="Oval 976">
          <a:extLst>
            <a:ext uri="{FF2B5EF4-FFF2-40B4-BE49-F238E27FC236}">
              <a16:creationId xmlns:a16="http://schemas.microsoft.com/office/drawing/2014/main" id="{94E5F378-859E-4E58-B166-2A6BD4140E0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4" name="Oval 977">
          <a:extLst>
            <a:ext uri="{FF2B5EF4-FFF2-40B4-BE49-F238E27FC236}">
              <a16:creationId xmlns:a16="http://schemas.microsoft.com/office/drawing/2014/main" id="{16244993-146E-4EE5-9DDC-27B1EFF71A2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5" name="Oval 978">
          <a:extLst>
            <a:ext uri="{FF2B5EF4-FFF2-40B4-BE49-F238E27FC236}">
              <a16:creationId xmlns:a16="http://schemas.microsoft.com/office/drawing/2014/main" id="{4FA30BF2-F507-401E-B46F-C16A4C3551B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6" name="Oval 979">
          <a:extLst>
            <a:ext uri="{FF2B5EF4-FFF2-40B4-BE49-F238E27FC236}">
              <a16:creationId xmlns:a16="http://schemas.microsoft.com/office/drawing/2014/main" id="{207A0F5B-E7C6-448A-B9D4-544A5ABBE97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7" name="Oval 980">
          <a:extLst>
            <a:ext uri="{FF2B5EF4-FFF2-40B4-BE49-F238E27FC236}">
              <a16:creationId xmlns:a16="http://schemas.microsoft.com/office/drawing/2014/main" id="{A6198CFE-5615-4BF2-A97A-C8D3A46ACA5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8" name="Oval 981">
          <a:extLst>
            <a:ext uri="{FF2B5EF4-FFF2-40B4-BE49-F238E27FC236}">
              <a16:creationId xmlns:a16="http://schemas.microsoft.com/office/drawing/2014/main" id="{04F8783A-24BD-4C9A-B48D-53F3855A61C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9" name="Oval 982">
          <a:extLst>
            <a:ext uri="{FF2B5EF4-FFF2-40B4-BE49-F238E27FC236}">
              <a16:creationId xmlns:a16="http://schemas.microsoft.com/office/drawing/2014/main" id="{0AE4097D-1DF4-4B71-951C-5EA4EB58C17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0" name="Oval 983">
          <a:extLst>
            <a:ext uri="{FF2B5EF4-FFF2-40B4-BE49-F238E27FC236}">
              <a16:creationId xmlns:a16="http://schemas.microsoft.com/office/drawing/2014/main" id="{6FF0DA27-FAE1-4A8F-A14D-F8061023E29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1" name="Oval 984">
          <a:extLst>
            <a:ext uri="{FF2B5EF4-FFF2-40B4-BE49-F238E27FC236}">
              <a16:creationId xmlns:a16="http://schemas.microsoft.com/office/drawing/2014/main" id="{0BF433EE-0B8E-4C32-BF4C-EBD01F28803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2" name="Oval 985">
          <a:extLst>
            <a:ext uri="{FF2B5EF4-FFF2-40B4-BE49-F238E27FC236}">
              <a16:creationId xmlns:a16="http://schemas.microsoft.com/office/drawing/2014/main" id="{6C8D09A6-8DB3-49D4-BCFF-D0FE97D43CD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3" name="Oval 986">
          <a:extLst>
            <a:ext uri="{FF2B5EF4-FFF2-40B4-BE49-F238E27FC236}">
              <a16:creationId xmlns:a16="http://schemas.microsoft.com/office/drawing/2014/main" id="{60E64691-6E51-401A-AE7F-081CE0FC35F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4" name="Oval 987">
          <a:extLst>
            <a:ext uri="{FF2B5EF4-FFF2-40B4-BE49-F238E27FC236}">
              <a16:creationId xmlns:a16="http://schemas.microsoft.com/office/drawing/2014/main" id="{E5267792-FB12-4757-B45C-5C561F97E98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5" name="Oval 988">
          <a:extLst>
            <a:ext uri="{FF2B5EF4-FFF2-40B4-BE49-F238E27FC236}">
              <a16:creationId xmlns:a16="http://schemas.microsoft.com/office/drawing/2014/main" id="{8C91BFBD-37EE-459C-9D3A-82FAC28F795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6" name="Oval 989">
          <a:extLst>
            <a:ext uri="{FF2B5EF4-FFF2-40B4-BE49-F238E27FC236}">
              <a16:creationId xmlns:a16="http://schemas.microsoft.com/office/drawing/2014/main" id="{9370813E-74DA-46F7-B33A-413DD9A6EC4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7" name="Oval 990">
          <a:extLst>
            <a:ext uri="{FF2B5EF4-FFF2-40B4-BE49-F238E27FC236}">
              <a16:creationId xmlns:a16="http://schemas.microsoft.com/office/drawing/2014/main" id="{2C6D7136-A7FB-4669-9908-522F00DBC51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8" name="Oval 991">
          <a:extLst>
            <a:ext uri="{FF2B5EF4-FFF2-40B4-BE49-F238E27FC236}">
              <a16:creationId xmlns:a16="http://schemas.microsoft.com/office/drawing/2014/main" id="{643FE1F3-7CAC-4C3C-A926-DDD50B5A065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9" name="Oval 992">
          <a:extLst>
            <a:ext uri="{FF2B5EF4-FFF2-40B4-BE49-F238E27FC236}">
              <a16:creationId xmlns:a16="http://schemas.microsoft.com/office/drawing/2014/main" id="{ACD1E988-E40F-4CE3-99E0-17AE6A100B0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0" name="Oval 993">
          <a:extLst>
            <a:ext uri="{FF2B5EF4-FFF2-40B4-BE49-F238E27FC236}">
              <a16:creationId xmlns:a16="http://schemas.microsoft.com/office/drawing/2014/main" id="{797EB81E-E2FF-4D97-BFDE-25345554C90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1" name="Oval 994">
          <a:extLst>
            <a:ext uri="{FF2B5EF4-FFF2-40B4-BE49-F238E27FC236}">
              <a16:creationId xmlns:a16="http://schemas.microsoft.com/office/drawing/2014/main" id="{19CF032D-DABF-46BC-8EAB-C17BC5B72AF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2" name="Oval 995">
          <a:extLst>
            <a:ext uri="{FF2B5EF4-FFF2-40B4-BE49-F238E27FC236}">
              <a16:creationId xmlns:a16="http://schemas.microsoft.com/office/drawing/2014/main" id="{20518D68-AE8B-4C2E-A285-A918F803237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3" name="Oval 996">
          <a:extLst>
            <a:ext uri="{FF2B5EF4-FFF2-40B4-BE49-F238E27FC236}">
              <a16:creationId xmlns:a16="http://schemas.microsoft.com/office/drawing/2014/main" id="{ACB7CBE5-6654-4424-931D-EB99441CF88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4" name="Oval 997">
          <a:extLst>
            <a:ext uri="{FF2B5EF4-FFF2-40B4-BE49-F238E27FC236}">
              <a16:creationId xmlns:a16="http://schemas.microsoft.com/office/drawing/2014/main" id="{63D28EC0-BF76-4654-AFD4-D810CF43537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5" name="Oval 998">
          <a:extLst>
            <a:ext uri="{FF2B5EF4-FFF2-40B4-BE49-F238E27FC236}">
              <a16:creationId xmlns:a16="http://schemas.microsoft.com/office/drawing/2014/main" id="{5B4BECE8-A1F7-4964-A1C6-9EC61274EF1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6" name="Oval 999">
          <a:extLst>
            <a:ext uri="{FF2B5EF4-FFF2-40B4-BE49-F238E27FC236}">
              <a16:creationId xmlns:a16="http://schemas.microsoft.com/office/drawing/2014/main" id="{A57044D3-3E84-4D5F-8E04-BE1887EB13C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7" name="Oval 1000">
          <a:extLst>
            <a:ext uri="{FF2B5EF4-FFF2-40B4-BE49-F238E27FC236}">
              <a16:creationId xmlns:a16="http://schemas.microsoft.com/office/drawing/2014/main" id="{8B8ED886-FAFB-4DAE-92AB-E2220BF961F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8" name="Oval 1001">
          <a:extLst>
            <a:ext uri="{FF2B5EF4-FFF2-40B4-BE49-F238E27FC236}">
              <a16:creationId xmlns:a16="http://schemas.microsoft.com/office/drawing/2014/main" id="{B9E9DCC7-0983-4810-B3A4-792D2090C9B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9" name="Oval 1002">
          <a:extLst>
            <a:ext uri="{FF2B5EF4-FFF2-40B4-BE49-F238E27FC236}">
              <a16:creationId xmlns:a16="http://schemas.microsoft.com/office/drawing/2014/main" id="{CE212CF5-1571-4511-8AD3-96FA777B472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0" name="Oval 1003">
          <a:extLst>
            <a:ext uri="{FF2B5EF4-FFF2-40B4-BE49-F238E27FC236}">
              <a16:creationId xmlns:a16="http://schemas.microsoft.com/office/drawing/2014/main" id="{83DA93AB-0C21-4F13-A83C-6375F851EC7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1" name="Oval 1004">
          <a:extLst>
            <a:ext uri="{FF2B5EF4-FFF2-40B4-BE49-F238E27FC236}">
              <a16:creationId xmlns:a16="http://schemas.microsoft.com/office/drawing/2014/main" id="{9BCF334B-0BCC-46C9-9986-B6366102167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2" name="Oval 1005">
          <a:extLst>
            <a:ext uri="{FF2B5EF4-FFF2-40B4-BE49-F238E27FC236}">
              <a16:creationId xmlns:a16="http://schemas.microsoft.com/office/drawing/2014/main" id="{F656DA35-2987-4BBA-A3A4-646F5811CFA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3" name="Oval 1006">
          <a:extLst>
            <a:ext uri="{FF2B5EF4-FFF2-40B4-BE49-F238E27FC236}">
              <a16:creationId xmlns:a16="http://schemas.microsoft.com/office/drawing/2014/main" id="{409059AF-2B08-4971-95F8-3E4918AA41D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4" name="Oval 1007">
          <a:extLst>
            <a:ext uri="{FF2B5EF4-FFF2-40B4-BE49-F238E27FC236}">
              <a16:creationId xmlns:a16="http://schemas.microsoft.com/office/drawing/2014/main" id="{F8707652-6686-4044-A392-D3BDB89E058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5" name="Oval 1008">
          <a:extLst>
            <a:ext uri="{FF2B5EF4-FFF2-40B4-BE49-F238E27FC236}">
              <a16:creationId xmlns:a16="http://schemas.microsoft.com/office/drawing/2014/main" id="{DE3E82F5-E16A-4CFA-9447-97DE0D51C43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6" name="Oval 1009">
          <a:extLst>
            <a:ext uri="{FF2B5EF4-FFF2-40B4-BE49-F238E27FC236}">
              <a16:creationId xmlns:a16="http://schemas.microsoft.com/office/drawing/2014/main" id="{987A2BC6-9EE7-49F9-B690-EFCAB6906AF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7" name="Oval 1010">
          <a:extLst>
            <a:ext uri="{FF2B5EF4-FFF2-40B4-BE49-F238E27FC236}">
              <a16:creationId xmlns:a16="http://schemas.microsoft.com/office/drawing/2014/main" id="{15876BA9-A250-4106-830A-DCB68785459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8" name="Oval 1011">
          <a:extLst>
            <a:ext uri="{FF2B5EF4-FFF2-40B4-BE49-F238E27FC236}">
              <a16:creationId xmlns:a16="http://schemas.microsoft.com/office/drawing/2014/main" id="{E835BC21-18DA-4828-BCBB-BDCF5C20F0F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9" name="Oval 1012">
          <a:extLst>
            <a:ext uri="{FF2B5EF4-FFF2-40B4-BE49-F238E27FC236}">
              <a16:creationId xmlns:a16="http://schemas.microsoft.com/office/drawing/2014/main" id="{6C43F442-1096-41E6-9E4D-7D07FD23736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0" name="Oval 1013">
          <a:extLst>
            <a:ext uri="{FF2B5EF4-FFF2-40B4-BE49-F238E27FC236}">
              <a16:creationId xmlns:a16="http://schemas.microsoft.com/office/drawing/2014/main" id="{0CF765DE-466D-462A-87AE-3B3EBC1F35A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1" name="Oval 1014">
          <a:extLst>
            <a:ext uri="{FF2B5EF4-FFF2-40B4-BE49-F238E27FC236}">
              <a16:creationId xmlns:a16="http://schemas.microsoft.com/office/drawing/2014/main" id="{7DA739EE-2403-40E7-950D-B1B363AD365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2" name="Oval 1015">
          <a:extLst>
            <a:ext uri="{FF2B5EF4-FFF2-40B4-BE49-F238E27FC236}">
              <a16:creationId xmlns:a16="http://schemas.microsoft.com/office/drawing/2014/main" id="{A5F246DB-6072-491D-A816-2925CB37787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3" name="Oval 1016">
          <a:extLst>
            <a:ext uri="{FF2B5EF4-FFF2-40B4-BE49-F238E27FC236}">
              <a16:creationId xmlns:a16="http://schemas.microsoft.com/office/drawing/2014/main" id="{3F74EACC-0FCA-4215-A73A-0BBF5261D66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4" name="Oval 1017">
          <a:extLst>
            <a:ext uri="{FF2B5EF4-FFF2-40B4-BE49-F238E27FC236}">
              <a16:creationId xmlns:a16="http://schemas.microsoft.com/office/drawing/2014/main" id="{404A052A-B93B-481D-ABBD-8950A37ECB7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5" name="Oval 1018">
          <a:extLst>
            <a:ext uri="{FF2B5EF4-FFF2-40B4-BE49-F238E27FC236}">
              <a16:creationId xmlns:a16="http://schemas.microsoft.com/office/drawing/2014/main" id="{C681686F-166F-45EA-AB36-9A74B9078CA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6" name="Oval 1019">
          <a:extLst>
            <a:ext uri="{FF2B5EF4-FFF2-40B4-BE49-F238E27FC236}">
              <a16:creationId xmlns:a16="http://schemas.microsoft.com/office/drawing/2014/main" id="{63EEF967-40BC-4236-9757-BA484659D86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7" name="Oval 1020">
          <a:extLst>
            <a:ext uri="{FF2B5EF4-FFF2-40B4-BE49-F238E27FC236}">
              <a16:creationId xmlns:a16="http://schemas.microsoft.com/office/drawing/2014/main" id="{17434749-495B-48DC-A587-B71ADC46232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8" name="Oval 1021">
          <a:extLst>
            <a:ext uri="{FF2B5EF4-FFF2-40B4-BE49-F238E27FC236}">
              <a16:creationId xmlns:a16="http://schemas.microsoft.com/office/drawing/2014/main" id="{411E29E0-86CC-4C38-AFF3-3CB45176AD1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9" name="Oval 1022">
          <a:extLst>
            <a:ext uri="{FF2B5EF4-FFF2-40B4-BE49-F238E27FC236}">
              <a16:creationId xmlns:a16="http://schemas.microsoft.com/office/drawing/2014/main" id="{D88358E5-B9C9-4AAD-B4A4-6D8CB994294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0" name="Oval 1023">
          <a:extLst>
            <a:ext uri="{FF2B5EF4-FFF2-40B4-BE49-F238E27FC236}">
              <a16:creationId xmlns:a16="http://schemas.microsoft.com/office/drawing/2014/main" id="{2D1DEBE7-9064-4C5F-866E-0ED5AA47C1C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1" name="Oval 1024">
          <a:extLst>
            <a:ext uri="{FF2B5EF4-FFF2-40B4-BE49-F238E27FC236}">
              <a16:creationId xmlns:a16="http://schemas.microsoft.com/office/drawing/2014/main" id="{D87AA7F2-9992-4496-8834-AAD888399BD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2" name="Oval 1025">
          <a:extLst>
            <a:ext uri="{FF2B5EF4-FFF2-40B4-BE49-F238E27FC236}">
              <a16:creationId xmlns:a16="http://schemas.microsoft.com/office/drawing/2014/main" id="{D695C680-4266-4F6C-A43E-1D64058659F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3" name="Oval 1026">
          <a:extLst>
            <a:ext uri="{FF2B5EF4-FFF2-40B4-BE49-F238E27FC236}">
              <a16:creationId xmlns:a16="http://schemas.microsoft.com/office/drawing/2014/main" id="{E3284040-C4AC-4F22-A7DE-F922E270FD1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4" name="Oval 1027">
          <a:extLst>
            <a:ext uri="{FF2B5EF4-FFF2-40B4-BE49-F238E27FC236}">
              <a16:creationId xmlns:a16="http://schemas.microsoft.com/office/drawing/2014/main" id="{71D1634D-AE7C-4D6D-84AF-2B4CC9EE2CA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5" name="Oval 1028">
          <a:extLst>
            <a:ext uri="{FF2B5EF4-FFF2-40B4-BE49-F238E27FC236}">
              <a16:creationId xmlns:a16="http://schemas.microsoft.com/office/drawing/2014/main" id="{6370C022-0307-4F03-86A0-6542E6AE5BD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6" name="Oval 1029">
          <a:extLst>
            <a:ext uri="{FF2B5EF4-FFF2-40B4-BE49-F238E27FC236}">
              <a16:creationId xmlns:a16="http://schemas.microsoft.com/office/drawing/2014/main" id="{630B694F-3DC2-4908-8C84-983369EB81C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7" name="Oval 1030">
          <a:extLst>
            <a:ext uri="{FF2B5EF4-FFF2-40B4-BE49-F238E27FC236}">
              <a16:creationId xmlns:a16="http://schemas.microsoft.com/office/drawing/2014/main" id="{2BEB0C09-54EA-450C-B46E-0B24C8727CB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8" name="Oval 1031">
          <a:extLst>
            <a:ext uri="{FF2B5EF4-FFF2-40B4-BE49-F238E27FC236}">
              <a16:creationId xmlns:a16="http://schemas.microsoft.com/office/drawing/2014/main" id="{694DCDBC-3D22-48E7-9FD3-A7F182F57C9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9" name="Oval 1032">
          <a:extLst>
            <a:ext uri="{FF2B5EF4-FFF2-40B4-BE49-F238E27FC236}">
              <a16:creationId xmlns:a16="http://schemas.microsoft.com/office/drawing/2014/main" id="{F66728BB-0800-4F45-9725-D6EAABC43F2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0" name="Oval 1033">
          <a:extLst>
            <a:ext uri="{FF2B5EF4-FFF2-40B4-BE49-F238E27FC236}">
              <a16:creationId xmlns:a16="http://schemas.microsoft.com/office/drawing/2014/main" id="{AA6EA504-4832-471D-B8FF-C2FDCC04F79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1" name="Oval 1034">
          <a:extLst>
            <a:ext uri="{FF2B5EF4-FFF2-40B4-BE49-F238E27FC236}">
              <a16:creationId xmlns:a16="http://schemas.microsoft.com/office/drawing/2014/main" id="{8C7D15DC-F08F-4BDF-A1C2-CBF07BA35C4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2" name="Oval 1035">
          <a:extLst>
            <a:ext uri="{FF2B5EF4-FFF2-40B4-BE49-F238E27FC236}">
              <a16:creationId xmlns:a16="http://schemas.microsoft.com/office/drawing/2014/main" id="{B6943C49-34EF-461F-B088-EEF13B247BB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3" name="Oval 1036">
          <a:extLst>
            <a:ext uri="{FF2B5EF4-FFF2-40B4-BE49-F238E27FC236}">
              <a16:creationId xmlns:a16="http://schemas.microsoft.com/office/drawing/2014/main" id="{8F73CE72-B451-4694-ACD3-F777210B031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4" name="Oval 1037">
          <a:extLst>
            <a:ext uri="{FF2B5EF4-FFF2-40B4-BE49-F238E27FC236}">
              <a16:creationId xmlns:a16="http://schemas.microsoft.com/office/drawing/2014/main" id="{50974884-5FB3-4D07-A08D-B5A7E577EC1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5" name="Oval 1038">
          <a:extLst>
            <a:ext uri="{FF2B5EF4-FFF2-40B4-BE49-F238E27FC236}">
              <a16:creationId xmlns:a16="http://schemas.microsoft.com/office/drawing/2014/main" id="{F8F1D6B2-3A8A-4A5C-9621-14912FE8413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6" name="Oval 1039">
          <a:extLst>
            <a:ext uri="{FF2B5EF4-FFF2-40B4-BE49-F238E27FC236}">
              <a16:creationId xmlns:a16="http://schemas.microsoft.com/office/drawing/2014/main" id="{75975231-7C9D-45B4-9C99-97C720EE1F5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7" name="Oval 1040">
          <a:extLst>
            <a:ext uri="{FF2B5EF4-FFF2-40B4-BE49-F238E27FC236}">
              <a16:creationId xmlns:a16="http://schemas.microsoft.com/office/drawing/2014/main" id="{F3F05E81-7D18-4A36-9E20-4B38682E262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8" name="Oval 1041">
          <a:extLst>
            <a:ext uri="{FF2B5EF4-FFF2-40B4-BE49-F238E27FC236}">
              <a16:creationId xmlns:a16="http://schemas.microsoft.com/office/drawing/2014/main" id="{8DADA241-D81C-4279-ADC8-985FD8462B4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9" name="Oval 1042">
          <a:extLst>
            <a:ext uri="{FF2B5EF4-FFF2-40B4-BE49-F238E27FC236}">
              <a16:creationId xmlns:a16="http://schemas.microsoft.com/office/drawing/2014/main" id="{B3C97D3B-1B82-47A5-8062-57390DCB1FF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0" name="Oval 1043">
          <a:extLst>
            <a:ext uri="{FF2B5EF4-FFF2-40B4-BE49-F238E27FC236}">
              <a16:creationId xmlns:a16="http://schemas.microsoft.com/office/drawing/2014/main" id="{CF540D3A-C441-43D5-9481-BC18E63E050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1" name="Oval 1044">
          <a:extLst>
            <a:ext uri="{FF2B5EF4-FFF2-40B4-BE49-F238E27FC236}">
              <a16:creationId xmlns:a16="http://schemas.microsoft.com/office/drawing/2014/main" id="{B060B47E-20CF-4B52-82E3-6A869BE0DD7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2" name="Oval 1045">
          <a:extLst>
            <a:ext uri="{FF2B5EF4-FFF2-40B4-BE49-F238E27FC236}">
              <a16:creationId xmlns:a16="http://schemas.microsoft.com/office/drawing/2014/main" id="{66A400DC-30ED-45FE-B78D-7B9DAB8B758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3" name="Oval 1046">
          <a:extLst>
            <a:ext uri="{FF2B5EF4-FFF2-40B4-BE49-F238E27FC236}">
              <a16:creationId xmlns:a16="http://schemas.microsoft.com/office/drawing/2014/main" id="{5A7A287E-4B3E-41C4-8231-1A793A355CB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4" name="Oval 1047">
          <a:extLst>
            <a:ext uri="{FF2B5EF4-FFF2-40B4-BE49-F238E27FC236}">
              <a16:creationId xmlns:a16="http://schemas.microsoft.com/office/drawing/2014/main" id="{713972C0-CC4F-40D0-9A6E-CB80E768C9A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5" name="Oval 1048">
          <a:extLst>
            <a:ext uri="{FF2B5EF4-FFF2-40B4-BE49-F238E27FC236}">
              <a16:creationId xmlns:a16="http://schemas.microsoft.com/office/drawing/2014/main" id="{7C83605B-C8EB-4635-AD57-C83C4EEA3F6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6" name="Oval 1049">
          <a:extLst>
            <a:ext uri="{FF2B5EF4-FFF2-40B4-BE49-F238E27FC236}">
              <a16:creationId xmlns:a16="http://schemas.microsoft.com/office/drawing/2014/main" id="{2E0EFCDF-33A2-45BA-8A7E-23D423B19E6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7" name="Oval 1050">
          <a:extLst>
            <a:ext uri="{FF2B5EF4-FFF2-40B4-BE49-F238E27FC236}">
              <a16:creationId xmlns:a16="http://schemas.microsoft.com/office/drawing/2014/main" id="{6D608243-4AA9-4405-AB0D-6850D08D98B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8" name="Oval 1051">
          <a:extLst>
            <a:ext uri="{FF2B5EF4-FFF2-40B4-BE49-F238E27FC236}">
              <a16:creationId xmlns:a16="http://schemas.microsoft.com/office/drawing/2014/main" id="{9B196558-3777-4F33-8669-AFE8D1D0F80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9" name="Oval 1052">
          <a:extLst>
            <a:ext uri="{FF2B5EF4-FFF2-40B4-BE49-F238E27FC236}">
              <a16:creationId xmlns:a16="http://schemas.microsoft.com/office/drawing/2014/main" id="{7F13E9EC-8EE2-4CDB-A0D7-EFD0DC1F3CD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0" name="Oval 1053">
          <a:extLst>
            <a:ext uri="{FF2B5EF4-FFF2-40B4-BE49-F238E27FC236}">
              <a16:creationId xmlns:a16="http://schemas.microsoft.com/office/drawing/2014/main" id="{693CFC7E-FA72-40E6-AF2C-282C58E0019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1" name="Oval 1054">
          <a:extLst>
            <a:ext uri="{FF2B5EF4-FFF2-40B4-BE49-F238E27FC236}">
              <a16:creationId xmlns:a16="http://schemas.microsoft.com/office/drawing/2014/main" id="{69AE8E08-1858-4D60-8CE9-471C63A973F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2" name="Oval 1055">
          <a:extLst>
            <a:ext uri="{FF2B5EF4-FFF2-40B4-BE49-F238E27FC236}">
              <a16:creationId xmlns:a16="http://schemas.microsoft.com/office/drawing/2014/main" id="{468D7C52-18D0-4BB7-90C6-108FA493627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3" name="Oval 1056">
          <a:extLst>
            <a:ext uri="{FF2B5EF4-FFF2-40B4-BE49-F238E27FC236}">
              <a16:creationId xmlns:a16="http://schemas.microsoft.com/office/drawing/2014/main" id="{1F731EC2-F6BC-479A-83B7-DBD99D236F4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4" name="Oval 1057">
          <a:extLst>
            <a:ext uri="{FF2B5EF4-FFF2-40B4-BE49-F238E27FC236}">
              <a16:creationId xmlns:a16="http://schemas.microsoft.com/office/drawing/2014/main" id="{E9C1EE92-B64A-4AB0-9391-2E0F7CABC40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5" name="Oval 1058">
          <a:extLst>
            <a:ext uri="{FF2B5EF4-FFF2-40B4-BE49-F238E27FC236}">
              <a16:creationId xmlns:a16="http://schemas.microsoft.com/office/drawing/2014/main" id="{556F009C-029A-4A11-A089-38E2AA1210E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6" name="Oval 1059">
          <a:extLst>
            <a:ext uri="{FF2B5EF4-FFF2-40B4-BE49-F238E27FC236}">
              <a16:creationId xmlns:a16="http://schemas.microsoft.com/office/drawing/2014/main" id="{D97E411A-AE02-4DEA-A75A-3DBED9C7A06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7" name="Oval 1060">
          <a:extLst>
            <a:ext uri="{FF2B5EF4-FFF2-40B4-BE49-F238E27FC236}">
              <a16:creationId xmlns:a16="http://schemas.microsoft.com/office/drawing/2014/main" id="{0A4031AB-B835-4D6A-9874-1CBB40D158C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8" name="Oval 1061">
          <a:extLst>
            <a:ext uri="{FF2B5EF4-FFF2-40B4-BE49-F238E27FC236}">
              <a16:creationId xmlns:a16="http://schemas.microsoft.com/office/drawing/2014/main" id="{9B232786-479F-489E-8459-B47C4F507E5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9" name="Oval 1062">
          <a:extLst>
            <a:ext uri="{FF2B5EF4-FFF2-40B4-BE49-F238E27FC236}">
              <a16:creationId xmlns:a16="http://schemas.microsoft.com/office/drawing/2014/main" id="{6DE3F934-CE40-4C7E-9924-9BDA9AC7D64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0" name="Oval 1063">
          <a:extLst>
            <a:ext uri="{FF2B5EF4-FFF2-40B4-BE49-F238E27FC236}">
              <a16:creationId xmlns:a16="http://schemas.microsoft.com/office/drawing/2014/main" id="{2197203A-C6C7-427C-9DA7-AAB031C1A16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1" name="Oval 1064">
          <a:extLst>
            <a:ext uri="{FF2B5EF4-FFF2-40B4-BE49-F238E27FC236}">
              <a16:creationId xmlns:a16="http://schemas.microsoft.com/office/drawing/2014/main" id="{09763293-0E4E-434C-9DC7-6B131A91E76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2" name="Oval 1065">
          <a:extLst>
            <a:ext uri="{FF2B5EF4-FFF2-40B4-BE49-F238E27FC236}">
              <a16:creationId xmlns:a16="http://schemas.microsoft.com/office/drawing/2014/main" id="{05E4A0B8-CC19-4D81-9F20-FCA2CBFD435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3" name="Oval 1066">
          <a:extLst>
            <a:ext uri="{FF2B5EF4-FFF2-40B4-BE49-F238E27FC236}">
              <a16:creationId xmlns:a16="http://schemas.microsoft.com/office/drawing/2014/main" id="{6DDB999D-C116-48BC-AA2D-312F1C2DA97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4" name="Oval 1067">
          <a:extLst>
            <a:ext uri="{FF2B5EF4-FFF2-40B4-BE49-F238E27FC236}">
              <a16:creationId xmlns:a16="http://schemas.microsoft.com/office/drawing/2014/main" id="{76E8B309-1CE7-4416-92E3-5E34FBACA5F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5" name="Oval 1068">
          <a:extLst>
            <a:ext uri="{FF2B5EF4-FFF2-40B4-BE49-F238E27FC236}">
              <a16:creationId xmlns:a16="http://schemas.microsoft.com/office/drawing/2014/main" id="{72EAE816-EC50-42EC-A473-80E38C7F16C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6" name="Oval 1069">
          <a:extLst>
            <a:ext uri="{FF2B5EF4-FFF2-40B4-BE49-F238E27FC236}">
              <a16:creationId xmlns:a16="http://schemas.microsoft.com/office/drawing/2014/main" id="{6D1EFED5-D3B8-4F3B-AF53-75253B58500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7" name="Oval 1070">
          <a:extLst>
            <a:ext uri="{FF2B5EF4-FFF2-40B4-BE49-F238E27FC236}">
              <a16:creationId xmlns:a16="http://schemas.microsoft.com/office/drawing/2014/main" id="{98D276B2-D2A6-4906-B0B3-F5CCF72105D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8" name="Oval 1071">
          <a:extLst>
            <a:ext uri="{FF2B5EF4-FFF2-40B4-BE49-F238E27FC236}">
              <a16:creationId xmlns:a16="http://schemas.microsoft.com/office/drawing/2014/main" id="{72D1B5D4-CACB-4752-B894-94F27358D2F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9" name="Oval 1072">
          <a:extLst>
            <a:ext uri="{FF2B5EF4-FFF2-40B4-BE49-F238E27FC236}">
              <a16:creationId xmlns:a16="http://schemas.microsoft.com/office/drawing/2014/main" id="{A676C834-F6DF-4691-9812-3DD06D19E94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0" name="Oval 1073">
          <a:extLst>
            <a:ext uri="{FF2B5EF4-FFF2-40B4-BE49-F238E27FC236}">
              <a16:creationId xmlns:a16="http://schemas.microsoft.com/office/drawing/2014/main" id="{97E03BEF-D198-431D-9B67-333139CF767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1" name="Oval 1074">
          <a:extLst>
            <a:ext uri="{FF2B5EF4-FFF2-40B4-BE49-F238E27FC236}">
              <a16:creationId xmlns:a16="http://schemas.microsoft.com/office/drawing/2014/main" id="{C6A73EB8-6B70-4131-A4C6-2EFA2A0AB73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2" name="Oval 1075">
          <a:extLst>
            <a:ext uri="{FF2B5EF4-FFF2-40B4-BE49-F238E27FC236}">
              <a16:creationId xmlns:a16="http://schemas.microsoft.com/office/drawing/2014/main" id="{598CB12E-1734-4D57-9081-A4644F2C39B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3" name="Oval 1076">
          <a:extLst>
            <a:ext uri="{FF2B5EF4-FFF2-40B4-BE49-F238E27FC236}">
              <a16:creationId xmlns:a16="http://schemas.microsoft.com/office/drawing/2014/main" id="{B6A1EA97-4B1F-4EBD-B922-CA9E31958CF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4" name="Oval 1077">
          <a:extLst>
            <a:ext uri="{FF2B5EF4-FFF2-40B4-BE49-F238E27FC236}">
              <a16:creationId xmlns:a16="http://schemas.microsoft.com/office/drawing/2014/main" id="{2513D2B5-58CB-4B82-9BBF-D9C37B2190C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5" name="Oval 1078">
          <a:extLst>
            <a:ext uri="{FF2B5EF4-FFF2-40B4-BE49-F238E27FC236}">
              <a16:creationId xmlns:a16="http://schemas.microsoft.com/office/drawing/2014/main" id="{1BE154EC-160A-41AD-8A97-BEE4E5EE817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6" name="Oval 1079">
          <a:extLst>
            <a:ext uri="{FF2B5EF4-FFF2-40B4-BE49-F238E27FC236}">
              <a16:creationId xmlns:a16="http://schemas.microsoft.com/office/drawing/2014/main" id="{27774826-1965-4DA8-BD59-B93833277FA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7" name="Oval 1080">
          <a:extLst>
            <a:ext uri="{FF2B5EF4-FFF2-40B4-BE49-F238E27FC236}">
              <a16:creationId xmlns:a16="http://schemas.microsoft.com/office/drawing/2014/main" id="{21B301C4-F6EF-4502-AC04-77CC3BC92BF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8" name="Oval 1081">
          <a:extLst>
            <a:ext uri="{FF2B5EF4-FFF2-40B4-BE49-F238E27FC236}">
              <a16:creationId xmlns:a16="http://schemas.microsoft.com/office/drawing/2014/main" id="{75B7EC37-9CE1-47B9-8759-D174C6BAED7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9" name="Oval 1082">
          <a:extLst>
            <a:ext uri="{FF2B5EF4-FFF2-40B4-BE49-F238E27FC236}">
              <a16:creationId xmlns:a16="http://schemas.microsoft.com/office/drawing/2014/main" id="{CED95A17-FBCA-448E-819B-B648A0A5E0E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0" name="Oval 1083">
          <a:extLst>
            <a:ext uri="{FF2B5EF4-FFF2-40B4-BE49-F238E27FC236}">
              <a16:creationId xmlns:a16="http://schemas.microsoft.com/office/drawing/2014/main" id="{DA873554-ABBA-4C32-8FE3-F213FDC4696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1" name="Oval 1084">
          <a:extLst>
            <a:ext uri="{FF2B5EF4-FFF2-40B4-BE49-F238E27FC236}">
              <a16:creationId xmlns:a16="http://schemas.microsoft.com/office/drawing/2014/main" id="{701DA426-A774-462D-8D8D-60BB477A0A2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2" name="Oval 1085">
          <a:extLst>
            <a:ext uri="{FF2B5EF4-FFF2-40B4-BE49-F238E27FC236}">
              <a16:creationId xmlns:a16="http://schemas.microsoft.com/office/drawing/2014/main" id="{D9E86577-5EB8-402F-95C1-4F0BFA00AAC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3" name="Oval 1086">
          <a:extLst>
            <a:ext uri="{FF2B5EF4-FFF2-40B4-BE49-F238E27FC236}">
              <a16:creationId xmlns:a16="http://schemas.microsoft.com/office/drawing/2014/main" id="{6C4C8704-68A6-4089-8864-E83387BA3D6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4" name="Oval 1087">
          <a:extLst>
            <a:ext uri="{FF2B5EF4-FFF2-40B4-BE49-F238E27FC236}">
              <a16:creationId xmlns:a16="http://schemas.microsoft.com/office/drawing/2014/main" id="{4D86A2AE-60B4-4AE3-8D50-6BDB25E8CC3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5" name="Oval 1088">
          <a:extLst>
            <a:ext uri="{FF2B5EF4-FFF2-40B4-BE49-F238E27FC236}">
              <a16:creationId xmlns:a16="http://schemas.microsoft.com/office/drawing/2014/main" id="{82D43C3A-A9F0-4E92-A0C0-A7FAC77E778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6" name="Oval 1089">
          <a:extLst>
            <a:ext uri="{FF2B5EF4-FFF2-40B4-BE49-F238E27FC236}">
              <a16:creationId xmlns:a16="http://schemas.microsoft.com/office/drawing/2014/main" id="{DE295AE8-0C52-45CB-9895-4CC2000F4CE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7" name="Oval 1090">
          <a:extLst>
            <a:ext uri="{FF2B5EF4-FFF2-40B4-BE49-F238E27FC236}">
              <a16:creationId xmlns:a16="http://schemas.microsoft.com/office/drawing/2014/main" id="{E2EF2345-B944-4F33-BF56-59022A94073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8" name="Oval 1091">
          <a:extLst>
            <a:ext uri="{FF2B5EF4-FFF2-40B4-BE49-F238E27FC236}">
              <a16:creationId xmlns:a16="http://schemas.microsoft.com/office/drawing/2014/main" id="{909AD731-4568-4401-8BC8-18A7098B0B1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9" name="Oval 1092">
          <a:extLst>
            <a:ext uri="{FF2B5EF4-FFF2-40B4-BE49-F238E27FC236}">
              <a16:creationId xmlns:a16="http://schemas.microsoft.com/office/drawing/2014/main" id="{9404AFD3-FC36-4882-9159-00E0C60AFA6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0" name="Oval 1093">
          <a:extLst>
            <a:ext uri="{FF2B5EF4-FFF2-40B4-BE49-F238E27FC236}">
              <a16:creationId xmlns:a16="http://schemas.microsoft.com/office/drawing/2014/main" id="{3F467821-FB06-4D74-9CF3-64B643864F1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1" name="Oval 1094">
          <a:extLst>
            <a:ext uri="{FF2B5EF4-FFF2-40B4-BE49-F238E27FC236}">
              <a16:creationId xmlns:a16="http://schemas.microsoft.com/office/drawing/2014/main" id="{DDF5650E-6251-482A-BDB1-05D94ABBDD2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2" name="Oval 1095">
          <a:extLst>
            <a:ext uri="{FF2B5EF4-FFF2-40B4-BE49-F238E27FC236}">
              <a16:creationId xmlns:a16="http://schemas.microsoft.com/office/drawing/2014/main" id="{CE4859AF-E88D-4E6D-BED9-0A3E559E653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3" name="Oval 1096">
          <a:extLst>
            <a:ext uri="{FF2B5EF4-FFF2-40B4-BE49-F238E27FC236}">
              <a16:creationId xmlns:a16="http://schemas.microsoft.com/office/drawing/2014/main" id="{A85599BE-2A30-4B97-81B0-B3F35DAFD57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4" name="Oval 1097">
          <a:extLst>
            <a:ext uri="{FF2B5EF4-FFF2-40B4-BE49-F238E27FC236}">
              <a16:creationId xmlns:a16="http://schemas.microsoft.com/office/drawing/2014/main" id="{B155AB09-E20B-4F45-A625-6634E5B28D8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5" name="Oval 1098">
          <a:extLst>
            <a:ext uri="{FF2B5EF4-FFF2-40B4-BE49-F238E27FC236}">
              <a16:creationId xmlns:a16="http://schemas.microsoft.com/office/drawing/2014/main" id="{354FB9CD-0755-4793-916F-4AC17F0B738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6" name="Oval 1099">
          <a:extLst>
            <a:ext uri="{FF2B5EF4-FFF2-40B4-BE49-F238E27FC236}">
              <a16:creationId xmlns:a16="http://schemas.microsoft.com/office/drawing/2014/main" id="{0CBE0238-4049-4823-9075-1BADBF8C0E2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7" name="Oval 1100">
          <a:extLst>
            <a:ext uri="{FF2B5EF4-FFF2-40B4-BE49-F238E27FC236}">
              <a16:creationId xmlns:a16="http://schemas.microsoft.com/office/drawing/2014/main" id="{52665AB3-1460-41D5-8A5C-6A11AAF6966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8" name="Oval 1101">
          <a:extLst>
            <a:ext uri="{FF2B5EF4-FFF2-40B4-BE49-F238E27FC236}">
              <a16:creationId xmlns:a16="http://schemas.microsoft.com/office/drawing/2014/main" id="{B43DB45F-730E-4994-97CF-F7C6A0C6705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9" name="Oval 1102">
          <a:extLst>
            <a:ext uri="{FF2B5EF4-FFF2-40B4-BE49-F238E27FC236}">
              <a16:creationId xmlns:a16="http://schemas.microsoft.com/office/drawing/2014/main" id="{EE56E8B6-2E9C-4B6E-811A-E18BBECEFCC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0" name="Oval 1103">
          <a:extLst>
            <a:ext uri="{FF2B5EF4-FFF2-40B4-BE49-F238E27FC236}">
              <a16:creationId xmlns:a16="http://schemas.microsoft.com/office/drawing/2014/main" id="{97EA5F07-BED8-4FD1-9B82-F80C7C3BF2B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1" name="Oval 1104">
          <a:extLst>
            <a:ext uri="{FF2B5EF4-FFF2-40B4-BE49-F238E27FC236}">
              <a16:creationId xmlns:a16="http://schemas.microsoft.com/office/drawing/2014/main" id="{C615A0F0-DB8D-4B68-AD54-22060197481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2" name="Oval 1105">
          <a:extLst>
            <a:ext uri="{FF2B5EF4-FFF2-40B4-BE49-F238E27FC236}">
              <a16:creationId xmlns:a16="http://schemas.microsoft.com/office/drawing/2014/main" id="{800A7CE3-B22C-4E46-BBEA-635532E534E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3" name="Oval 1106">
          <a:extLst>
            <a:ext uri="{FF2B5EF4-FFF2-40B4-BE49-F238E27FC236}">
              <a16:creationId xmlns:a16="http://schemas.microsoft.com/office/drawing/2014/main" id="{2EFCBF1B-23E9-4311-9A18-F63C0C61760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4" name="Oval 1107">
          <a:extLst>
            <a:ext uri="{FF2B5EF4-FFF2-40B4-BE49-F238E27FC236}">
              <a16:creationId xmlns:a16="http://schemas.microsoft.com/office/drawing/2014/main" id="{25C261FD-E93B-4EBD-9343-F817A5DB546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5" name="Oval 1108">
          <a:extLst>
            <a:ext uri="{FF2B5EF4-FFF2-40B4-BE49-F238E27FC236}">
              <a16:creationId xmlns:a16="http://schemas.microsoft.com/office/drawing/2014/main" id="{79514BDA-E713-4F32-BEBE-8E786596B2A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6" name="Oval 1109">
          <a:extLst>
            <a:ext uri="{FF2B5EF4-FFF2-40B4-BE49-F238E27FC236}">
              <a16:creationId xmlns:a16="http://schemas.microsoft.com/office/drawing/2014/main" id="{50A82BFA-5CDD-4E76-9EE4-FE8E364F007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7" name="Oval 1110">
          <a:extLst>
            <a:ext uri="{FF2B5EF4-FFF2-40B4-BE49-F238E27FC236}">
              <a16:creationId xmlns:a16="http://schemas.microsoft.com/office/drawing/2014/main" id="{C948055B-47C7-47D8-BDB7-1D7C3B4D1D1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8" name="Oval 1111">
          <a:extLst>
            <a:ext uri="{FF2B5EF4-FFF2-40B4-BE49-F238E27FC236}">
              <a16:creationId xmlns:a16="http://schemas.microsoft.com/office/drawing/2014/main" id="{835B258E-8043-482A-909C-7D503A55D7B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9" name="Oval 1112">
          <a:extLst>
            <a:ext uri="{FF2B5EF4-FFF2-40B4-BE49-F238E27FC236}">
              <a16:creationId xmlns:a16="http://schemas.microsoft.com/office/drawing/2014/main" id="{3FAF95E9-A1A2-49CA-A9D2-837D63B0A79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0" name="Oval 1113">
          <a:extLst>
            <a:ext uri="{FF2B5EF4-FFF2-40B4-BE49-F238E27FC236}">
              <a16:creationId xmlns:a16="http://schemas.microsoft.com/office/drawing/2014/main" id="{C0D800DB-13BC-4B1C-9546-7C8CE94D60E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1" name="Oval 1114">
          <a:extLst>
            <a:ext uri="{FF2B5EF4-FFF2-40B4-BE49-F238E27FC236}">
              <a16:creationId xmlns:a16="http://schemas.microsoft.com/office/drawing/2014/main" id="{7683E983-AC1A-4A1B-92B5-82B85C2E95F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2" name="Oval 1115">
          <a:extLst>
            <a:ext uri="{FF2B5EF4-FFF2-40B4-BE49-F238E27FC236}">
              <a16:creationId xmlns:a16="http://schemas.microsoft.com/office/drawing/2014/main" id="{E4E3023C-0108-4FAC-A301-80BEDB6CDB6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3" name="Oval 1116">
          <a:extLst>
            <a:ext uri="{FF2B5EF4-FFF2-40B4-BE49-F238E27FC236}">
              <a16:creationId xmlns:a16="http://schemas.microsoft.com/office/drawing/2014/main" id="{037B8946-964F-482B-8B72-36FB81E341F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4" name="Oval 1117">
          <a:extLst>
            <a:ext uri="{FF2B5EF4-FFF2-40B4-BE49-F238E27FC236}">
              <a16:creationId xmlns:a16="http://schemas.microsoft.com/office/drawing/2014/main" id="{F7E10756-4F25-4906-9797-790900C2AD9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5" name="Oval 1118">
          <a:extLst>
            <a:ext uri="{FF2B5EF4-FFF2-40B4-BE49-F238E27FC236}">
              <a16:creationId xmlns:a16="http://schemas.microsoft.com/office/drawing/2014/main" id="{1EAC2C0E-08CD-4116-8D1B-A39F9779A89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6" name="Oval 1119">
          <a:extLst>
            <a:ext uri="{FF2B5EF4-FFF2-40B4-BE49-F238E27FC236}">
              <a16:creationId xmlns:a16="http://schemas.microsoft.com/office/drawing/2014/main" id="{1280C209-8FD4-41B6-BF23-2C1A792B49F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7" name="Oval 1120">
          <a:extLst>
            <a:ext uri="{FF2B5EF4-FFF2-40B4-BE49-F238E27FC236}">
              <a16:creationId xmlns:a16="http://schemas.microsoft.com/office/drawing/2014/main" id="{E4E80156-5161-4C27-954B-27AD4ED7769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8" name="Oval 1121">
          <a:extLst>
            <a:ext uri="{FF2B5EF4-FFF2-40B4-BE49-F238E27FC236}">
              <a16:creationId xmlns:a16="http://schemas.microsoft.com/office/drawing/2014/main" id="{2A3F1EDD-DBDC-40B9-8BF1-3D5579D63FB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9" name="Oval 1122">
          <a:extLst>
            <a:ext uri="{FF2B5EF4-FFF2-40B4-BE49-F238E27FC236}">
              <a16:creationId xmlns:a16="http://schemas.microsoft.com/office/drawing/2014/main" id="{B8D0F0E7-3DCB-4E74-9842-A486654FFDB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0" name="Oval 1123">
          <a:extLst>
            <a:ext uri="{FF2B5EF4-FFF2-40B4-BE49-F238E27FC236}">
              <a16:creationId xmlns:a16="http://schemas.microsoft.com/office/drawing/2014/main" id="{A9C9ADB2-A314-4B8E-85D8-9A4CDFCB33B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1" name="Oval 1124">
          <a:extLst>
            <a:ext uri="{FF2B5EF4-FFF2-40B4-BE49-F238E27FC236}">
              <a16:creationId xmlns:a16="http://schemas.microsoft.com/office/drawing/2014/main" id="{5360E5F9-0FC7-49A8-8FCE-0A0F2A1BA01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2" name="Oval 1125">
          <a:extLst>
            <a:ext uri="{FF2B5EF4-FFF2-40B4-BE49-F238E27FC236}">
              <a16:creationId xmlns:a16="http://schemas.microsoft.com/office/drawing/2014/main" id="{7D537E6F-CE98-4C03-B6D0-A564516E1EB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3" name="Oval 1126">
          <a:extLst>
            <a:ext uri="{FF2B5EF4-FFF2-40B4-BE49-F238E27FC236}">
              <a16:creationId xmlns:a16="http://schemas.microsoft.com/office/drawing/2014/main" id="{5A790981-FCF2-4B9E-88AE-F6524564FEC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4" name="Oval 1127">
          <a:extLst>
            <a:ext uri="{FF2B5EF4-FFF2-40B4-BE49-F238E27FC236}">
              <a16:creationId xmlns:a16="http://schemas.microsoft.com/office/drawing/2014/main" id="{9500BD03-B39D-45EC-B34F-F0AF7616F9B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5" name="Oval 1128">
          <a:extLst>
            <a:ext uri="{FF2B5EF4-FFF2-40B4-BE49-F238E27FC236}">
              <a16:creationId xmlns:a16="http://schemas.microsoft.com/office/drawing/2014/main" id="{2F3CCD3A-48C1-4B6A-8962-AAAE04D9FBF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6" name="Oval 1129">
          <a:extLst>
            <a:ext uri="{FF2B5EF4-FFF2-40B4-BE49-F238E27FC236}">
              <a16:creationId xmlns:a16="http://schemas.microsoft.com/office/drawing/2014/main" id="{FD686558-1EEA-4097-B466-E284AD202BB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7" name="Oval 1130">
          <a:extLst>
            <a:ext uri="{FF2B5EF4-FFF2-40B4-BE49-F238E27FC236}">
              <a16:creationId xmlns:a16="http://schemas.microsoft.com/office/drawing/2014/main" id="{A8BA1B7E-8FB8-49C8-A514-72D11E3857E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8" name="Oval 1131">
          <a:extLst>
            <a:ext uri="{FF2B5EF4-FFF2-40B4-BE49-F238E27FC236}">
              <a16:creationId xmlns:a16="http://schemas.microsoft.com/office/drawing/2014/main" id="{F7BB6451-A20E-448F-87B7-B7EA522F5F4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9" name="Oval 1132">
          <a:extLst>
            <a:ext uri="{FF2B5EF4-FFF2-40B4-BE49-F238E27FC236}">
              <a16:creationId xmlns:a16="http://schemas.microsoft.com/office/drawing/2014/main" id="{3FA78812-B2FE-4724-8757-12F9432FA9E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0" name="Oval 1133">
          <a:extLst>
            <a:ext uri="{FF2B5EF4-FFF2-40B4-BE49-F238E27FC236}">
              <a16:creationId xmlns:a16="http://schemas.microsoft.com/office/drawing/2014/main" id="{EFDEABB0-1E7E-4DEA-A4C3-D66B6C2A149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1" name="Oval 1134">
          <a:extLst>
            <a:ext uri="{FF2B5EF4-FFF2-40B4-BE49-F238E27FC236}">
              <a16:creationId xmlns:a16="http://schemas.microsoft.com/office/drawing/2014/main" id="{E667C807-2CFB-4A9B-B48C-1A0751094A9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2" name="Oval 1135">
          <a:extLst>
            <a:ext uri="{FF2B5EF4-FFF2-40B4-BE49-F238E27FC236}">
              <a16:creationId xmlns:a16="http://schemas.microsoft.com/office/drawing/2014/main" id="{C08B5D7B-AFAE-4065-8ADF-B0341059478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3" name="Oval 1136">
          <a:extLst>
            <a:ext uri="{FF2B5EF4-FFF2-40B4-BE49-F238E27FC236}">
              <a16:creationId xmlns:a16="http://schemas.microsoft.com/office/drawing/2014/main" id="{4AF10CB2-086A-46CE-BF7D-4AD5A437F43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4" name="Oval 1137">
          <a:extLst>
            <a:ext uri="{FF2B5EF4-FFF2-40B4-BE49-F238E27FC236}">
              <a16:creationId xmlns:a16="http://schemas.microsoft.com/office/drawing/2014/main" id="{8DFDB4E0-8BC9-4AFB-ACA6-8DDC6D936AA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5" name="Oval 1138">
          <a:extLst>
            <a:ext uri="{FF2B5EF4-FFF2-40B4-BE49-F238E27FC236}">
              <a16:creationId xmlns:a16="http://schemas.microsoft.com/office/drawing/2014/main" id="{0A9496B2-31B8-4722-A9F2-7DFE5E8A7B9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6" name="Oval 1139">
          <a:extLst>
            <a:ext uri="{FF2B5EF4-FFF2-40B4-BE49-F238E27FC236}">
              <a16:creationId xmlns:a16="http://schemas.microsoft.com/office/drawing/2014/main" id="{2733569E-1833-4541-90F1-A2525399FD4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7" name="Oval 1140">
          <a:extLst>
            <a:ext uri="{FF2B5EF4-FFF2-40B4-BE49-F238E27FC236}">
              <a16:creationId xmlns:a16="http://schemas.microsoft.com/office/drawing/2014/main" id="{969B34CE-D9AD-4B23-AAD0-6EC7F19FF6C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8" name="Oval 1141">
          <a:extLst>
            <a:ext uri="{FF2B5EF4-FFF2-40B4-BE49-F238E27FC236}">
              <a16:creationId xmlns:a16="http://schemas.microsoft.com/office/drawing/2014/main" id="{F887C451-C921-4AEC-85B1-4F547CBBCE0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9" name="Oval 1142">
          <a:extLst>
            <a:ext uri="{FF2B5EF4-FFF2-40B4-BE49-F238E27FC236}">
              <a16:creationId xmlns:a16="http://schemas.microsoft.com/office/drawing/2014/main" id="{BA706A6B-4F93-4898-BFAA-C61B2502628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0" name="Oval 1143">
          <a:extLst>
            <a:ext uri="{FF2B5EF4-FFF2-40B4-BE49-F238E27FC236}">
              <a16:creationId xmlns:a16="http://schemas.microsoft.com/office/drawing/2014/main" id="{2A9C5DD1-00E5-4B48-B218-B16A33A316F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1" name="Oval 1144">
          <a:extLst>
            <a:ext uri="{FF2B5EF4-FFF2-40B4-BE49-F238E27FC236}">
              <a16:creationId xmlns:a16="http://schemas.microsoft.com/office/drawing/2014/main" id="{9ABD6FCB-74E7-4E62-819C-0CEDEA9CEC7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2" name="Oval 1145">
          <a:extLst>
            <a:ext uri="{FF2B5EF4-FFF2-40B4-BE49-F238E27FC236}">
              <a16:creationId xmlns:a16="http://schemas.microsoft.com/office/drawing/2014/main" id="{625DD7A3-9AAF-4507-B2B0-7F459B147FA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3" name="Oval 1146">
          <a:extLst>
            <a:ext uri="{FF2B5EF4-FFF2-40B4-BE49-F238E27FC236}">
              <a16:creationId xmlns:a16="http://schemas.microsoft.com/office/drawing/2014/main" id="{CB836E79-EA9B-44B1-9C57-04D18541D4B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4" name="Oval 1147">
          <a:extLst>
            <a:ext uri="{FF2B5EF4-FFF2-40B4-BE49-F238E27FC236}">
              <a16:creationId xmlns:a16="http://schemas.microsoft.com/office/drawing/2014/main" id="{B986754C-AE0C-4411-8A0E-29FDD39A330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5" name="Oval 1148">
          <a:extLst>
            <a:ext uri="{FF2B5EF4-FFF2-40B4-BE49-F238E27FC236}">
              <a16:creationId xmlns:a16="http://schemas.microsoft.com/office/drawing/2014/main" id="{62C84DF5-1089-401E-B230-F8F9077D451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6" name="Oval 1149">
          <a:extLst>
            <a:ext uri="{FF2B5EF4-FFF2-40B4-BE49-F238E27FC236}">
              <a16:creationId xmlns:a16="http://schemas.microsoft.com/office/drawing/2014/main" id="{1D7B7E9C-3D22-4D6A-9822-47AC0828744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7" name="Oval 1150">
          <a:extLst>
            <a:ext uri="{FF2B5EF4-FFF2-40B4-BE49-F238E27FC236}">
              <a16:creationId xmlns:a16="http://schemas.microsoft.com/office/drawing/2014/main" id="{EA132F26-E06B-427A-A83C-14823D9502E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8" name="Oval 1151">
          <a:extLst>
            <a:ext uri="{FF2B5EF4-FFF2-40B4-BE49-F238E27FC236}">
              <a16:creationId xmlns:a16="http://schemas.microsoft.com/office/drawing/2014/main" id="{0EFB2C40-418F-4265-B4CB-EBBE2725D41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9" name="Oval 1152">
          <a:extLst>
            <a:ext uri="{FF2B5EF4-FFF2-40B4-BE49-F238E27FC236}">
              <a16:creationId xmlns:a16="http://schemas.microsoft.com/office/drawing/2014/main" id="{335BE8D9-5A81-43E7-A64C-1BAA417286E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0" name="Oval 1153">
          <a:extLst>
            <a:ext uri="{FF2B5EF4-FFF2-40B4-BE49-F238E27FC236}">
              <a16:creationId xmlns:a16="http://schemas.microsoft.com/office/drawing/2014/main" id="{110B1AC2-2648-493B-9590-F126C14CF1D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1" name="Oval 1154">
          <a:extLst>
            <a:ext uri="{FF2B5EF4-FFF2-40B4-BE49-F238E27FC236}">
              <a16:creationId xmlns:a16="http://schemas.microsoft.com/office/drawing/2014/main" id="{59453668-ED71-49EB-BA14-18D51A811D3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2" name="Oval 1155">
          <a:extLst>
            <a:ext uri="{FF2B5EF4-FFF2-40B4-BE49-F238E27FC236}">
              <a16:creationId xmlns:a16="http://schemas.microsoft.com/office/drawing/2014/main" id="{243B743E-C7DD-4F1B-BDCE-A75E26C8AD3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3" name="Oval 1156">
          <a:extLst>
            <a:ext uri="{FF2B5EF4-FFF2-40B4-BE49-F238E27FC236}">
              <a16:creationId xmlns:a16="http://schemas.microsoft.com/office/drawing/2014/main" id="{EB47E74A-F2FD-4813-8A18-808E7762F4F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4" name="Oval 1157">
          <a:extLst>
            <a:ext uri="{FF2B5EF4-FFF2-40B4-BE49-F238E27FC236}">
              <a16:creationId xmlns:a16="http://schemas.microsoft.com/office/drawing/2014/main" id="{1078295F-F831-418A-BDFB-FDBA3DAB3BB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5" name="Oval 1158">
          <a:extLst>
            <a:ext uri="{FF2B5EF4-FFF2-40B4-BE49-F238E27FC236}">
              <a16:creationId xmlns:a16="http://schemas.microsoft.com/office/drawing/2014/main" id="{0945A1A0-3F84-4819-BD6D-0E2AE0B413C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6" name="Oval 1159">
          <a:extLst>
            <a:ext uri="{FF2B5EF4-FFF2-40B4-BE49-F238E27FC236}">
              <a16:creationId xmlns:a16="http://schemas.microsoft.com/office/drawing/2014/main" id="{79FB923C-C0ED-4492-86F9-D981D8A511F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7" name="Oval 1160">
          <a:extLst>
            <a:ext uri="{FF2B5EF4-FFF2-40B4-BE49-F238E27FC236}">
              <a16:creationId xmlns:a16="http://schemas.microsoft.com/office/drawing/2014/main" id="{EB1DD8D3-A5EB-4CCE-A6AD-4AA2C158C4B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8" name="Oval 1161">
          <a:extLst>
            <a:ext uri="{FF2B5EF4-FFF2-40B4-BE49-F238E27FC236}">
              <a16:creationId xmlns:a16="http://schemas.microsoft.com/office/drawing/2014/main" id="{6A4C372B-6ACE-4F2A-8D2F-90F82E3C85A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9" name="Oval 1162">
          <a:extLst>
            <a:ext uri="{FF2B5EF4-FFF2-40B4-BE49-F238E27FC236}">
              <a16:creationId xmlns:a16="http://schemas.microsoft.com/office/drawing/2014/main" id="{CA85FA2B-7134-417D-990C-2719B30E007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0" name="Oval 1163">
          <a:extLst>
            <a:ext uri="{FF2B5EF4-FFF2-40B4-BE49-F238E27FC236}">
              <a16:creationId xmlns:a16="http://schemas.microsoft.com/office/drawing/2014/main" id="{2AC689BD-3652-4E5A-9629-6DABD4F3197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1" name="Oval 1164">
          <a:extLst>
            <a:ext uri="{FF2B5EF4-FFF2-40B4-BE49-F238E27FC236}">
              <a16:creationId xmlns:a16="http://schemas.microsoft.com/office/drawing/2014/main" id="{CD0938B0-C751-40B0-9711-AB5ABA24B16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2" name="Oval 1165">
          <a:extLst>
            <a:ext uri="{FF2B5EF4-FFF2-40B4-BE49-F238E27FC236}">
              <a16:creationId xmlns:a16="http://schemas.microsoft.com/office/drawing/2014/main" id="{1103BCEC-51D4-4A42-BD07-E1F29F3CD96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3" name="Oval 1166">
          <a:extLst>
            <a:ext uri="{FF2B5EF4-FFF2-40B4-BE49-F238E27FC236}">
              <a16:creationId xmlns:a16="http://schemas.microsoft.com/office/drawing/2014/main" id="{18DFBF7D-A1FA-4DEA-AB34-6F23D269AE1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4" name="Oval 1167">
          <a:extLst>
            <a:ext uri="{FF2B5EF4-FFF2-40B4-BE49-F238E27FC236}">
              <a16:creationId xmlns:a16="http://schemas.microsoft.com/office/drawing/2014/main" id="{DBC20DED-3A47-4D6C-93E1-5E1E213BCF6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5" name="Oval 1168">
          <a:extLst>
            <a:ext uri="{FF2B5EF4-FFF2-40B4-BE49-F238E27FC236}">
              <a16:creationId xmlns:a16="http://schemas.microsoft.com/office/drawing/2014/main" id="{F13C3475-9A69-4EA4-950B-26D365D45C2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6" name="Oval 1169">
          <a:extLst>
            <a:ext uri="{FF2B5EF4-FFF2-40B4-BE49-F238E27FC236}">
              <a16:creationId xmlns:a16="http://schemas.microsoft.com/office/drawing/2014/main" id="{6804E316-592D-4D03-A071-A88B9FADFC3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7" name="Oval 1170">
          <a:extLst>
            <a:ext uri="{FF2B5EF4-FFF2-40B4-BE49-F238E27FC236}">
              <a16:creationId xmlns:a16="http://schemas.microsoft.com/office/drawing/2014/main" id="{1C9EBC11-533B-4B0C-A8F0-1AA9BE5C7CC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8" name="Oval 1171">
          <a:extLst>
            <a:ext uri="{FF2B5EF4-FFF2-40B4-BE49-F238E27FC236}">
              <a16:creationId xmlns:a16="http://schemas.microsoft.com/office/drawing/2014/main" id="{A358FFD2-6E47-4590-919B-9941C6B686A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9" name="Oval 1172">
          <a:extLst>
            <a:ext uri="{FF2B5EF4-FFF2-40B4-BE49-F238E27FC236}">
              <a16:creationId xmlns:a16="http://schemas.microsoft.com/office/drawing/2014/main" id="{6002F156-ACC6-4ACA-85C5-1F9A2B589FA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0" name="Oval 1173">
          <a:extLst>
            <a:ext uri="{FF2B5EF4-FFF2-40B4-BE49-F238E27FC236}">
              <a16:creationId xmlns:a16="http://schemas.microsoft.com/office/drawing/2014/main" id="{39FB1394-A30A-452A-B2F9-10EE9E6DB51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1" name="Oval 1174">
          <a:extLst>
            <a:ext uri="{FF2B5EF4-FFF2-40B4-BE49-F238E27FC236}">
              <a16:creationId xmlns:a16="http://schemas.microsoft.com/office/drawing/2014/main" id="{6F0A4B71-6ED0-4716-94B1-2A8BA348F8C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2" name="Oval 1175">
          <a:extLst>
            <a:ext uri="{FF2B5EF4-FFF2-40B4-BE49-F238E27FC236}">
              <a16:creationId xmlns:a16="http://schemas.microsoft.com/office/drawing/2014/main" id="{E76873E8-2D59-4440-8126-3EE42E5433A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3" name="Oval 1497">
          <a:extLst>
            <a:ext uri="{FF2B5EF4-FFF2-40B4-BE49-F238E27FC236}">
              <a16:creationId xmlns:a16="http://schemas.microsoft.com/office/drawing/2014/main" id="{9C96F586-35EA-44E7-8B06-F9FAFF686C5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4" name="Oval 1498">
          <a:extLst>
            <a:ext uri="{FF2B5EF4-FFF2-40B4-BE49-F238E27FC236}">
              <a16:creationId xmlns:a16="http://schemas.microsoft.com/office/drawing/2014/main" id="{8EF23BDF-4EF5-4710-9FAF-CEA6C5242D9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5" name="Oval 1499">
          <a:extLst>
            <a:ext uri="{FF2B5EF4-FFF2-40B4-BE49-F238E27FC236}">
              <a16:creationId xmlns:a16="http://schemas.microsoft.com/office/drawing/2014/main" id="{40E7C995-479A-4B1E-9DF3-828A631B6A6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6" name="Oval 1500">
          <a:extLst>
            <a:ext uri="{FF2B5EF4-FFF2-40B4-BE49-F238E27FC236}">
              <a16:creationId xmlns:a16="http://schemas.microsoft.com/office/drawing/2014/main" id="{C81851E4-556E-484E-B3F0-9B6B25CCF7C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7" name="Oval 1501">
          <a:extLst>
            <a:ext uri="{FF2B5EF4-FFF2-40B4-BE49-F238E27FC236}">
              <a16:creationId xmlns:a16="http://schemas.microsoft.com/office/drawing/2014/main" id="{1E6739FC-23DA-4043-875E-DC3FE4E70A9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8" name="Oval 1502">
          <a:extLst>
            <a:ext uri="{FF2B5EF4-FFF2-40B4-BE49-F238E27FC236}">
              <a16:creationId xmlns:a16="http://schemas.microsoft.com/office/drawing/2014/main" id="{F4450066-5414-42DF-AD66-54AE8780892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9" name="Oval 1503">
          <a:extLst>
            <a:ext uri="{FF2B5EF4-FFF2-40B4-BE49-F238E27FC236}">
              <a16:creationId xmlns:a16="http://schemas.microsoft.com/office/drawing/2014/main" id="{A2124110-9AA2-4EB1-9A81-65244E83A47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0" name="Oval 1504">
          <a:extLst>
            <a:ext uri="{FF2B5EF4-FFF2-40B4-BE49-F238E27FC236}">
              <a16:creationId xmlns:a16="http://schemas.microsoft.com/office/drawing/2014/main" id="{15B1B4B4-ECA6-4F91-BB79-17390BAB42C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1" name="Oval 1505">
          <a:extLst>
            <a:ext uri="{FF2B5EF4-FFF2-40B4-BE49-F238E27FC236}">
              <a16:creationId xmlns:a16="http://schemas.microsoft.com/office/drawing/2014/main" id="{C1FB034C-7197-48EA-9106-586634744C7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2" name="Oval 1506">
          <a:extLst>
            <a:ext uri="{FF2B5EF4-FFF2-40B4-BE49-F238E27FC236}">
              <a16:creationId xmlns:a16="http://schemas.microsoft.com/office/drawing/2014/main" id="{3DE03B78-7C4E-4B24-AF7C-62536E69217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3" name="Oval 1507">
          <a:extLst>
            <a:ext uri="{FF2B5EF4-FFF2-40B4-BE49-F238E27FC236}">
              <a16:creationId xmlns:a16="http://schemas.microsoft.com/office/drawing/2014/main" id="{9E9730B2-A13D-47B8-9103-1BAAD7FFD91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4" name="Oval 1508">
          <a:extLst>
            <a:ext uri="{FF2B5EF4-FFF2-40B4-BE49-F238E27FC236}">
              <a16:creationId xmlns:a16="http://schemas.microsoft.com/office/drawing/2014/main" id="{C5E364C9-65F9-4B00-92C3-997EF34417C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5" name="Oval 1509">
          <a:extLst>
            <a:ext uri="{FF2B5EF4-FFF2-40B4-BE49-F238E27FC236}">
              <a16:creationId xmlns:a16="http://schemas.microsoft.com/office/drawing/2014/main" id="{BA908378-5A1C-4BAD-9391-494153F0AE8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6" name="Oval 1510">
          <a:extLst>
            <a:ext uri="{FF2B5EF4-FFF2-40B4-BE49-F238E27FC236}">
              <a16:creationId xmlns:a16="http://schemas.microsoft.com/office/drawing/2014/main" id="{AA788D3F-DCB5-4107-BB36-05A1A1516FC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7" name="Oval 1511">
          <a:extLst>
            <a:ext uri="{FF2B5EF4-FFF2-40B4-BE49-F238E27FC236}">
              <a16:creationId xmlns:a16="http://schemas.microsoft.com/office/drawing/2014/main" id="{483C9F6F-30D6-4445-891B-F517F2CBA1A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8" name="Oval 1512">
          <a:extLst>
            <a:ext uri="{FF2B5EF4-FFF2-40B4-BE49-F238E27FC236}">
              <a16:creationId xmlns:a16="http://schemas.microsoft.com/office/drawing/2014/main" id="{7427B052-4BFA-44DE-921F-0519008A0B1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9" name="Oval 1513">
          <a:extLst>
            <a:ext uri="{FF2B5EF4-FFF2-40B4-BE49-F238E27FC236}">
              <a16:creationId xmlns:a16="http://schemas.microsoft.com/office/drawing/2014/main" id="{3A9C87D2-E74F-4EE6-9A87-E5A207E19E0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0" name="Oval 1514">
          <a:extLst>
            <a:ext uri="{FF2B5EF4-FFF2-40B4-BE49-F238E27FC236}">
              <a16:creationId xmlns:a16="http://schemas.microsoft.com/office/drawing/2014/main" id="{A15B251C-0489-4350-A01F-F511986A6F0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1" name="Oval 1515">
          <a:extLst>
            <a:ext uri="{FF2B5EF4-FFF2-40B4-BE49-F238E27FC236}">
              <a16:creationId xmlns:a16="http://schemas.microsoft.com/office/drawing/2014/main" id="{86873B4A-DD91-4155-AF6F-051C483D5BE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2" name="Oval 1516">
          <a:extLst>
            <a:ext uri="{FF2B5EF4-FFF2-40B4-BE49-F238E27FC236}">
              <a16:creationId xmlns:a16="http://schemas.microsoft.com/office/drawing/2014/main" id="{66F554EF-298D-49B9-9144-636A2AA5E9B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3" name="Oval 1517">
          <a:extLst>
            <a:ext uri="{FF2B5EF4-FFF2-40B4-BE49-F238E27FC236}">
              <a16:creationId xmlns:a16="http://schemas.microsoft.com/office/drawing/2014/main" id="{5DE46853-7D32-4B4C-B175-11D260E5258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4" name="Oval 1518">
          <a:extLst>
            <a:ext uri="{FF2B5EF4-FFF2-40B4-BE49-F238E27FC236}">
              <a16:creationId xmlns:a16="http://schemas.microsoft.com/office/drawing/2014/main" id="{B16E0A26-CE39-45FA-ACE4-BFA8A9B7417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5" name="Oval 1519">
          <a:extLst>
            <a:ext uri="{FF2B5EF4-FFF2-40B4-BE49-F238E27FC236}">
              <a16:creationId xmlns:a16="http://schemas.microsoft.com/office/drawing/2014/main" id="{8524F54C-EA53-4628-BDE4-A2EC61D9E6D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6" name="Oval 1520">
          <a:extLst>
            <a:ext uri="{FF2B5EF4-FFF2-40B4-BE49-F238E27FC236}">
              <a16:creationId xmlns:a16="http://schemas.microsoft.com/office/drawing/2014/main" id="{4C0602D0-047B-41C5-BF07-B87E6A09DBA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7" name="Oval 1521">
          <a:extLst>
            <a:ext uri="{FF2B5EF4-FFF2-40B4-BE49-F238E27FC236}">
              <a16:creationId xmlns:a16="http://schemas.microsoft.com/office/drawing/2014/main" id="{25C85168-5D86-401C-8513-9DD93CD2391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8" name="Oval 1522">
          <a:extLst>
            <a:ext uri="{FF2B5EF4-FFF2-40B4-BE49-F238E27FC236}">
              <a16:creationId xmlns:a16="http://schemas.microsoft.com/office/drawing/2014/main" id="{D0957FE2-F2B5-4284-8CF6-8DD2B112E24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9" name="Oval 1523">
          <a:extLst>
            <a:ext uri="{FF2B5EF4-FFF2-40B4-BE49-F238E27FC236}">
              <a16:creationId xmlns:a16="http://schemas.microsoft.com/office/drawing/2014/main" id="{0DDE881A-0614-4465-B33E-43D23EA242B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0" name="Oval 1524">
          <a:extLst>
            <a:ext uri="{FF2B5EF4-FFF2-40B4-BE49-F238E27FC236}">
              <a16:creationId xmlns:a16="http://schemas.microsoft.com/office/drawing/2014/main" id="{11551366-9C18-4D97-9CB7-1D3AC655BE2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1" name="Oval 1525">
          <a:extLst>
            <a:ext uri="{FF2B5EF4-FFF2-40B4-BE49-F238E27FC236}">
              <a16:creationId xmlns:a16="http://schemas.microsoft.com/office/drawing/2014/main" id="{AD2220D9-5732-4DBB-B6EA-930F05330EF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2" name="Oval 1526">
          <a:extLst>
            <a:ext uri="{FF2B5EF4-FFF2-40B4-BE49-F238E27FC236}">
              <a16:creationId xmlns:a16="http://schemas.microsoft.com/office/drawing/2014/main" id="{5F95A7AD-51F5-44DB-A32E-33ACB9C766E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3" name="Oval 1527">
          <a:extLst>
            <a:ext uri="{FF2B5EF4-FFF2-40B4-BE49-F238E27FC236}">
              <a16:creationId xmlns:a16="http://schemas.microsoft.com/office/drawing/2014/main" id="{23D24FE1-3EE6-4FED-B516-838CC90402E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4" name="Oval 1528">
          <a:extLst>
            <a:ext uri="{FF2B5EF4-FFF2-40B4-BE49-F238E27FC236}">
              <a16:creationId xmlns:a16="http://schemas.microsoft.com/office/drawing/2014/main" id="{AA00F373-87FD-4F89-BA65-A2981CDC15F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5" name="Oval 1529">
          <a:extLst>
            <a:ext uri="{FF2B5EF4-FFF2-40B4-BE49-F238E27FC236}">
              <a16:creationId xmlns:a16="http://schemas.microsoft.com/office/drawing/2014/main" id="{EF64B6E4-01C3-4D00-8AAD-7D28530138F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6" name="Oval 1530">
          <a:extLst>
            <a:ext uri="{FF2B5EF4-FFF2-40B4-BE49-F238E27FC236}">
              <a16:creationId xmlns:a16="http://schemas.microsoft.com/office/drawing/2014/main" id="{8EE8C51D-4151-4D1B-9D9B-7D185AE3666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7" name="Oval 1531">
          <a:extLst>
            <a:ext uri="{FF2B5EF4-FFF2-40B4-BE49-F238E27FC236}">
              <a16:creationId xmlns:a16="http://schemas.microsoft.com/office/drawing/2014/main" id="{3FF6E3D1-27ED-4114-B493-D985BC7F481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8" name="Oval 1532">
          <a:extLst>
            <a:ext uri="{FF2B5EF4-FFF2-40B4-BE49-F238E27FC236}">
              <a16:creationId xmlns:a16="http://schemas.microsoft.com/office/drawing/2014/main" id="{DDAEEF15-E348-48F6-9AAF-852E1805407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9" name="Oval 1533">
          <a:extLst>
            <a:ext uri="{FF2B5EF4-FFF2-40B4-BE49-F238E27FC236}">
              <a16:creationId xmlns:a16="http://schemas.microsoft.com/office/drawing/2014/main" id="{3F2428A4-A702-4546-916E-F277002509A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0" name="Oval 1534">
          <a:extLst>
            <a:ext uri="{FF2B5EF4-FFF2-40B4-BE49-F238E27FC236}">
              <a16:creationId xmlns:a16="http://schemas.microsoft.com/office/drawing/2014/main" id="{01A9BB9B-68DD-400D-9B9E-04D90B4AC16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1" name="Oval 1535">
          <a:extLst>
            <a:ext uri="{FF2B5EF4-FFF2-40B4-BE49-F238E27FC236}">
              <a16:creationId xmlns:a16="http://schemas.microsoft.com/office/drawing/2014/main" id="{C6988BDE-18B1-4A7F-A296-26D84C20F7F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2" name="Oval 1536">
          <a:extLst>
            <a:ext uri="{FF2B5EF4-FFF2-40B4-BE49-F238E27FC236}">
              <a16:creationId xmlns:a16="http://schemas.microsoft.com/office/drawing/2014/main" id="{81577BDA-658F-49D7-8E40-EB66704F33E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3" name="Oval 1537">
          <a:extLst>
            <a:ext uri="{FF2B5EF4-FFF2-40B4-BE49-F238E27FC236}">
              <a16:creationId xmlns:a16="http://schemas.microsoft.com/office/drawing/2014/main" id="{135BFFB3-730B-4EC9-8645-BB14660C4B1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4" name="Oval 1538">
          <a:extLst>
            <a:ext uri="{FF2B5EF4-FFF2-40B4-BE49-F238E27FC236}">
              <a16:creationId xmlns:a16="http://schemas.microsoft.com/office/drawing/2014/main" id="{423ABA8F-FC84-4777-8998-B310A1FD6E8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5" name="Oval 1539">
          <a:extLst>
            <a:ext uri="{FF2B5EF4-FFF2-40B4-BE49-F238E27FC236}">
              <a16:creationId xmlns:a16="http://schemas.microsoft.com/office/drawing/2014/main" id="{95901247-57AE-40CC-8A2E-19D53D24F13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6" name="Oval 1540">
          <a:extLst>
            <a:ext uri="{FF2B5EF4-FFF2-40B4-BE49-F238E27FC236}">
              <a16:creationId xmlns:a16="http://schemas.microsoft.com/office/drawing/2014/main" id="{9813D02F-8F81-4884-9DED-69230ACBBA5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7" name="Oval 1541">
          <a:extLst>
            <a:ext uri="{FF2B5EF4-FFF2-40B4-BE49-F238E27FC236}">
              <a16:creationId xmlns:a16="http://schemas.microsoft.com/office/drawing/2014/main" id="{F93296A4-2831-4550-A227-07F36D753FC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8" name="Oval 1542">
          <a:extLst>
            <a:ext uri="{FF2B5EF4-FFF2-40B4-BE49-F238E27FC236}">
              <a16:creationId xmlns:a16="http://schemas.microsoft.com/office/drawing/2014/main" id="{E27C7096-0F9C-4BEB-9107-5B514F08F08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9" name="Oval 1543">
          <a:extLst>
            <a:ext uri="{FF2B5EF4-FFF2-40B4-BE49-F238E27FC236}">
              <a16:creationId xmlns:a16="http://schemas.microsoft.com/office/drawing/2014/main" id="{FDF1F297-CB1F-4B64-93E1-D9D5D13DE1E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0" name="Oval 1544">
          <a:extLst>
            <a:ext uri="{FF2B5EF4-FFF2-40B4-BE49-F238E27FC236}">
              <a16:creationId xmlns:a16="http://schemas.microsoft.com/office/drawing/2014/main" id="{E5BF71FF-8870-42B9-82BA-83C1F2BC7FE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1" name="Oval 1545">
          <a:extLst>
            <a:ext uri="{FF2B5EF4-FFF2-40B4-BE49-F238E27FC236}">
              <a16:creationId xmlns:a16="http://schemas.microsoft.com/office/drawing/2014/main" id="{C58E759F-C79A-4B0B-865A-57C805F9B87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2" name="Oval 1546">
          <a:extLst>
            <a:ext uri="{FF2B5EF4-FFF2-40B4-BE49-F238E27FC236}">
              <a16:creationId xmlns:a16="http://schemas.microsoft.com/office/drawing/2014/main" id="{81609A39-3D9C-4BAD-B3F2-012F65AD03C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3" name="Oval 1547">
          <a:extLst>
            <a:ext uri="{FF2B5EF4-FFF2-40B4-BE49-F238E27FC236}">
              <a16:creationId xmlns:a16="http://schemas.microsoft.com/office/drawing/2014/main" id="{14C2A945-0889-479E-817F-2639D25B952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4" name="Oval 1548">
          <a:extLst>
            <a:ext uri="{FF2B5EF4-FFF2-40B4-BE49-F238E27FC236}">
              <a16:creationId xmlns:a16="http://schemas.microsoft.com/office/drawing/2014/main" id="{A12AFBDF-FC50-46EE-B3AE-D29E192609F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5" name="Oval 1549">
          <a:extLst>
            <a:ext uri="{FF2B5EF4-FFF2-40B4-BE49-F238E27FC236}">
              <a16:creationId xmlns:a16="http://schemas.microsoft.com/office/drawing/2014/main" id="{249C6A7E-B362-42D7-90B3-7348C3D34BE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6" name="Oval 1550">
          <a:extLst>
            <a:ext uri="{FF2B5EF4-FFF2-40B4-BE49-F238E27FC236}">
              <a16:creationId xmlns:a16="http://schemas.microsoft.com/office/drawing/2014/main" id="{37E6A3AD-1A6C-42DD-8A81-06C62BA0A6E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7" name="Oval 1551">
          <a:extLst>
            <a:ext uri="{FF2B5EF4-FFF2-40B4-BE49-F238E27FC236}">
              <a16:creationId xmlns:a16="http://schemas.microsoft.com/office/drawing/2014/main" id="{5B8C2346-018C-43D1-8C8E-40F21874A76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8" name="Oval 1552">
          <a:extLst>
            <a:ext uri="{FF2B5EF4-FFF2-40B4-BE49-F238E27FC236}">
              <a16:creationId xmlns:a16="http://schemas.microsoft.com/office/drawing/2014/main" id="{F6CE78F2-BC52-4987-837F-BEB1D181915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9" name="Oval 1553">
          <a:extLst>
            <a:ext uri="{FF2B5EF4-FFF2-40B4-BE49-F238E27FC236}">
              <a16:creationId xmlns:a16="http://schemas.microsoft.com/office/drawing/2014/main" id="{ED8FB402-E482-458B-B572-03712FC4244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0" name="Oval 1554">
          <a:extLst>
            <a:ext uri="{FF2B5EF4-FFF2-40B4-BE49-F238E27FC236}">
              <a16:creationId xmlns:a16="http://schemas.microsoft.com/office/drawing/2014/main" id="{BA06D322-4871-4A94-9127-847440EC09F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1" name="Oval 1555">
          <a:extLst>
            <a:ext uri="{FF2B5EF4-FFF2-40B4-BE49-F238E27FC236}">
              <a16:creationId xmlns:a16="http://schemas.microsoft.com/office/drawing/2014/main" id="{109B4827-2C2F-42EB-85A5-9B0851EE74C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2" name="Oval 1556">
          <a:extLst>
            <a:ext uri="{FF2B5EF4-FFF2-40B4-BE49-F238E27FC236}">
              <a16:creationId xmlns:a16="http://schemas.microsoft.com/office/drawing/2014/main" id="{2FCB016E-20B9-4150-BB80-57A09EACFFE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3" name="Oval 1557">
          <a:extLst>
            <a:ext uri="{FF2B5EF4-FFF2-40B4-BE49-F238E27FC236}">
              <a16:creationId xmlns:a16="http://schemas.microsoft.com/office/drawing/2014/main" id="{ADFF7790-E311-40FA-8BAB-107FA3A7EA7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4" name="Oval 1558">
          <a:extLst>
            <a:ext uri="{FF2B5EF4-FFF2-40B4-BE49-F238E27FC236}">
              <a16:creationId xmlns:a16="http://schemas.microsoft.com/office/drawing/2014/main" id="{057DE4B9-567F-47D5-962F-87797B3598D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5" name="Oval 1559">
          <a:extLst>
            <a:ext uri="{FF2B5EF4-FFF2-40B4-BE49-F238E27FC236}">
              <a16:creationId xmlns:a16="http://schemas.microsoft.com/office/drawing/2014/main" id="{18BD07FD-082A-4649-B8C0-F9FFB8C4C9D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6" name="Oval 1560">
          <a:extLst>
            <a:ext uri="{FF2B5EF4-FFF2-40B4-BE49-F238E27FC236}">
              <a16:creationId xmlns:a16="http://schemas.microsoft.com/office/drawing/2014/main" id="{DE24E428-48E9-49C6-ACC1-EC025B5D9A5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7" name="Oval 1561">
          <a:extLst>
            <a:ext uri="{FF2B5EF4-FFF2-40B4-BE49-F238E27FC236}">
              <a16:creationId xmlns:a16="http://schemas.microsoft.com/office/drawing/2014/main" id="{62399542-4155-4331-BCC3-B1FA8F85F07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8" name="Oval 1562">
          <a:extLst>
            <a:ext uri="{FF2B5EF4-FFF2-40B4-BE49-F238E27FC236}">
              <a16:creationId xmlns:a16="http://schemas.microsoft.com/office/drawing/2014/main" id="{B007B89F-D67A-4397-8649-2B88DD98AF3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9" name="Oval 1563">
          <a:extLst>
            <a:ext uri="{FF2B5EF4-FFF2-40B4-BE49-F238E27FC236}">
              <a16:creationId xmlns:a16="http://schemas.microsoft.com/office/drawing/2014/main" id="{78669B93-9379-4C3C-99C2-1BE32BD7A4C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0" name="Oval 1564">
          <a:extLst>
            <a:ext uri="{FF2B5EF4-FFF2-40B4-BE49-F238E27FC236}">
              <a16:creationId xmlns:a16="http://schemas.microsoft.com/office/drawing/2014/main" id="{AC62CF91-6812-4465-A475-DE350B78C13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1" name="Oval 1565">
          <a:extLst>
            <a:ext uri="{FF2B5EF4-FFF2-40B4-BE49-F238E27FC236}">
              <a16:creationId xmlns:a16="http://schemas.microsoft.com/office/drawing/2014/main" id="{FDC8FAB8-FACD-4066-B764-42389802417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2" name="Oval 1566">
          <a:extLst>
            <a:ext uri="{FF2B5EF4-FFF2-40B4-BE49-F238E27FC236}">
              <a16:creationId xmlns:a16="http://schemas.microsoft.com/office/drawing/2014/main" id="{C20441E9-1455-4A7B-B932-CE13417102E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3" name="Oval 1567">
          <a:extLst>
            <a:ext uri="{FF2B5EF4-FFF2-40B4-BE49-F238E27FC236}">
              <a16:creationId xmlns:a16="http://schemas.microsoft.com/office/drawing/2014/main" id="{1717D414-5DBE-4F53-B1A4-429FE57E4D2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4" name="Oval 1568">
          <a:extLst>
            <a:ext uri="{FF2B5EF4-FFF2-40B4-BE49-F238E27FC236}">
              <a16:creationId xmlns:a16="http://schemas.microsoft.com/office/drawing/2014/main" id="{5BDBB9A9-8A3A-4F97-A9A9-6E2547D2AB0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5" name="Oval 1569">
          <a:extLst>
            <a:ext uri="{FF2B5EF4-FFF2-40B4-BE49-F238E27FC236}">
              <a16:creationId xmlns:a16="http://schemas.microsoft.com/office/drawing/2014/main" id="{7D664243-BC5A-4531-98AE-9A18E79F202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6" name="Oval 1570">
          <a:extLst>
            <a:ext uri="{FF2B5EF4-FFF2-40B4-BE49-F238E27FC236}">
              <a16:creationId xmlns:a16="http://schemas.microsoft.com/office/drawing/2014/main" id="{8EA24BF8-F2F0-4358-8962-7C5B11CF3BB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7" name="Oval 1571">
          <a:extLst>
            <a:ext uri="{FF2B5EF4-FFF2-40B4-BE49-F238E27FC236}">
              <a16:creationId xmlns:a16="http://schemas.microsoft.com/office/drawing/2014/main" id="{3B0C046E-8C5B-4FFB-81EA-61F5304EFBB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8" name="Oval 1572">
          <a:extLst>
            <a:ext uri="{FF2B5EF4-FFF2-40B4-BE49-F238E27FC236}">
              <a16:creationId xmlns:a16="http://schemas.microsoft.com/office/drawing/2014/main" id="{C74DA3AB-F23E-4AFF-92A9-BEEE037A50D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9" name="Oval 1573">
          <a:extLst>
            <a:ext uri="{FF2B5EF4-FFF2-40B4-BE49-F238E27FC236}">
              <a16:creationId xmlns:a16="http://schemas.microsoft.com/office/drawing/2014/main" id="{0FAECD10-6330-438C-B3B7-5907B9DF062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0" name="Oval 1574">
          <a:extLst>
            <a:ext uri="{FF2B5EF4-FFF2-40B4-BE49-F238E27FC236}">
              <a16:creationId xmlns:a16="http://schemas.microsoft.com/office/drawing/2014/main" id="{E24FFABD-7860-45E4-8B72-2BD8C7DBA9A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1" name="Oval 1575">
          <a:extLst>
            <a:ext uri="{FF2B5EF4-FFF2-40B4-BE49-F238E27FC236}">
              <a16:creationId xmlns:a16="http://schemas.microsoft.com/office/drawing/2014/main" id="{BD27353B-18BE-40CA-9B90-96C29A0F37D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2" name="Oval 1576">
          <a:extLst>
            <a:ext uri="{FF2B5EF4-FFF2-40B4-BE49-F238E27FC236}">
              <a16:creationId xmlns:a16="http://schemas.microsoft.com/office/drawing/2014/main" id="{50F0D63E-BD4D-4968-9438-65F4E4B07AD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3" name="Oval 1577">
          <a:extLst>
            <a:ext uri="{FF2B5EF4-FFF2-40B4-BE49-F238E27FC236}">
              <a16:creationId xmlns:a16="http://schemas.microsoft.com/office/drawing/2014/main" id="{879955E6-6C02-4D27-9026-8F6CDEF952A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4" name="Oval 1578">
          <a:extLst>
            <a:ext uri="{FF2B5EF4-FFF2-40B4-BE49-F238E27FC236}">
              <a16:creationId xmlns:a16="http://schemas.microsoft.com/office/drawing/2014/main" id="{D98536E2-64F6-41DC-8320-8C30D6DA312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5" name="Oval 1579">
          <a:extLst>
            <a:ext uri="{FF2B5EF4-FFF2-40B4-BE49-F238E27FC236}">
              <a16:creationId xmlns:a16="http://schemas.microsoft.com/office/drawing/2014/main" id="{50F33998-3D53-4FDF-AC84-787C82B679F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6" name="Oval 1580">
          <a:extLst>
            <a:ext uri="{FF2B5EF4-FFF2-40B4-BE49-F238E27FC236}">
              <a16:creationId xmlns:a16="http://schemas.microsoft.com/office/drawing/2014/main" id="{F363B2A0-859B-4E3E-A274-12B909CB1E1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7" name="Oval 1581">
          <a:extLst>
            <a:ext uri="{FF2B5EF4-FFF2-40B4-BE49-F238E27FC236}">
              <a16:creationId xmlns:a16="http://schemas.microsoft.com/office/drawing/2014/main" id="{24BE3A6E-6BFE-4013-917B-3624A2AF52B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8" name="Oval 1582">
          <a:extLst>
            <a:ext uri="{FF2B5EF4-FFF2-40B4-BE49-F238E27FC236}">
              <a16:creationId xmlns:a16="http://schemas.microsoft.com/office/drawing/2014/main" id="{BA8EC24B-38B1-4F40-A7B7-9A52951BAE2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9" name="Oval 1583">
          <a:extLst>
            <a:ext uri="{FF2B5EF4-FFF2-40B4-BE49-F238E27FC236}">
              <a16:creationId xmlns:a16="http://schemas.microsoft.com/office/drawing/2014/main" id="{F26CE743-B66A-40A5-AFE2-471C2720475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0" name="Oval 1584">
          <a:extLst>
            <a:ext uri="{FF2B5EF4-FFF2-40B4-BE49-F238E27FC236}">
              <a16:creationId xmlns:a16="http://schemas.microsoft.com/office/drawing/2014/main" id="{516DAB79-0B68-4CA9-BAEF-307F56629BC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1" name="Oval 1585">
          <a:extLst>
            <a:ext uri="{FF2B5EF4-FFF2-40B4-BE49-F238E27FC236}">
              <a16:creationId xmlns:a16="http://schemas.microsoft.com/office/drawing/2014/main" id="{5338EA1E-6FE8-4067-B7C8-E42A84D9637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2" name="Oval 1586">
          <a:extLst>
            <a:ext uri="{FF2B5EF4-FFF2-40B4-BE49-F238E27FC236}">
              <a16:creationId xmlns:a16="http://schemas.microsoft.com/office/drawing/2014/main" id="{BE0CE8B3-BFAC-4A54-9BD4-7DB97514B7A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3" name="Oval 1587">
          <a:extLst>
            <a:ext uri="{FF2B5EF4-FFF2-40B4-BE49-F238E27FC236}">
              <a16:creationId xmlns:a16="http://schemas.microsoft.com/office/drawing/2014/main" id="{AAF4A3A7-F7C0-45A7-863A-92F1D656047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4" name="Oval 1588">
          <a:extLst>
            <a:ext uri="{FF2B5EF4-FFF2-40B4-BE49-F238E27FC236}">
              <a16:creationId xmlns:a16="http://schemas.microsoft.com/office/drawing/2014/main" id="{81A8AE1B-6E1A-45F2-9ADD-482F68A0936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5" name="Oval 1589">
          <a:extLst>
            <a:ext uri="{FF2B5EF4-FFF2-40B4-BE49-F238E27FC236}">
              <a16:creationId xmlns:a16="http://schemas.microsoft.com/office/drawing/2014/main" id="{80DE40A6-D9C3-4A03-A661-02EF02ED4AB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6" name="Oval 1590">
          <a:extLst>
            <a:ext uri="{FF2B5EF4-FFF2-40B4-BE49-F238E27FC236}">
              <a16:creationId xmlns:a16="http://schemas.microsoft.com/office/drawing/2014/main" id="{5788FB88-3A27-4D13-BD0D-14ED5DC142D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7" name="Oval 1591">
          <a:extLst>
            <a:ext uri="{FF2B5EF4-FFF2-40B4-BE49-F238E27FC236}">
              <a16:creationId xmlns:a16="http://schemas.microsoft.com/office/drawing/2014/main" id="{FF5ADF61-D8E6-4748-9633-D4383A67943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8" name="Oval 1592">
          <a:extLst>
            <a:ext uri="{FF2B5EF4-FFF2-40B4-BE49-F238E27FC236}">
              <a16:creationId xmlns:a16="http://schemas.microsoft.com/office/drawing/2014/main" id="{1F9D669F-A1FE-4B45-BB0F-C819ECC1CC0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9" name="Oval 1593">
          <a:extLst>
            <a:ext uri="{FF2B5EF4-FFF2-40B4-BE49-F238E27FC236}">
              <a16:creationId xmlns:a16="http://schemas.microsoft.com/office/drawing/2014/main" id="{503689EC-DF35-461F-B79B-C069F5CDB51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0" name="Oval 1594">
          <a:extLst>
            <a:ext uri="{FF2B5EF4-FFF2-40B4-BE49-F238E27FC236}">
              <a16:creationId xmlns:a16="http://schemas.microsoft.com/office/drawing/2014/main" id="{BDAEDA93-FE4E-4485-B7E6-7EA7A6D352C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1" name="Oval 1595">
          <a:extLst>
            <a:ext uri="{FF2B5EF4-FFF2-40B4-BE49-F238E27FC236}">
              <a16:creationId xmlns:a16="http://schemas.microsoft.com/office/drawing/2014/main" id="{B1412576-C7D2-4F8C-AEAB-38E2506184C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2" name="Oval 1596">
          <a:extLst>
            <a:ext uri="{FF2B5EF4-FFF2-40B4-BE49-F238E27FC236}">
              <a16:creationId xmlns:a16="http://schemas.microsoft.com/office/drawing/2014/main" id="{2E8F6CA9-8722-4159-89F7-4C081F72BD4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3" name="Oval 1597">
          <a:extLst>
            <a:ext uri="{FF2B5EF4-FFF2-40B4-BE49-F238E27FC236}">
              <a16:creationId xmlns:a16="http://schemas.microsoft.com/office/drawing/2014/main" id="{AF5B3DAE-3163-42E4-AC33-1C966DA35A9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4" name="Oval 1598">
          <a:extLst>
            <a:ext uri="{FF2B5EF4-FFF2-40B4-BE49-F238E27FC236}">
              <a16:creationId xmlns:a16="http://schemas.microsoft.com/office/drawing/2014/main" id="{5FDF3321-0F8A-48CD-B03D-4CEB4BB8C20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5" name="Oval 1599">
          <a:extLst>
            <a:ext uri="{FF2B5EF4-FFF2-40B4-BE49-F238E27FC236}">
              <a16:creationId xmlns:a16="http://schemas.microsoft.com/office/drawing/2014/main" id="{BD5E6A62-23EC-4FE9-A31A-249301EB807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6" name="Oval 1600">
          <a:extLst>
            <a:ext uri="{FF2B5EF4-FFF2-40B4-BE49-F238E27FC236}">
              <a16:creationId xmlns:a16="http://schemas.microsoft.com/office/drawing/2014/main" id="{A542FA79-31CA-4EE3-8292-BC4D7982F03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7" name="Oval 1601">
          <a:extLst>
            <a:ext uri="{FF2B5EF4-FFF2-40B4-BE49-F238E27FC236}">
              <a16:creationId xmlns:a16="http://schemas.microsoft.com/office/drawing/2014/main" id="{2B6788A4-5B52-414B-9535-95EB4F33B2B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8" name="Oval 1602">
          <a:extLst>
            <a:ext uri="{FF2B5EF4-FFF2-40B4-BE49-F238E27FC236}">
              <a16:creationId xmlns:a16="http://schemas.microsoft.com/office/drawing/2014/main" id="{633F4156-7CCF-44CC-A9BE-BFCAA4596BC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9" name="Oval 1603">
          <a:extLst>
            <a:ext uri="{FF2B5EF4-FFF2-40B4-BE49-F238E27FC236}">
              <a16:creationId xmlns:a16="http://schemas.microsoft.com/office/drawing/2014/main" id="{C535F0CC-32C1-4D98-855B-47325A3B008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0" name="Oval 1604">
          <a:extLst>
            <a:ext uri="{FF2B5EF4-FFF2-40B4-BE49-F238E27FC236}">
              <a16:creationId xmlns:a16="http://schemas.microsoft.com/office/drawing/2014/main" id="{1C0765EE-DE40-4648-AB9A-F4B42C51BE8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1" name="Oval 1605">
          <a:extLst>
            <a:ext uri="{FF2B5EF4-FFF2-40B4-BE49-F238E27FC236}">
              <a16:creationId xmlns:a16="http://schemas.microsoft.com/office/drawing/2014/main" id="{152C3586-3216-43D7-AC91-F9DDA6ACE47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2" name="Oval 1606">
          <a:extLst>
            <a:ext uri="{FF2B5EF4-FFF2-40B4-BE49-F238E27FC236}">
              <a16:creationId xmlns:a16="http://schemas.microsoft.com/office/drawing/2014/main" id="{67891730-B2B4-40D6-9579-0AEDF9E5953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3" name="Oval 1607">
          <a:extLst>
            <a:ext uri="{FF2B5EF4-FFF2-40B4-BE49-F238E27FC236}">
              <a16:creationId xmlns:a16="http://schemas.microsoft.com/office/drawing/2014/main" id="{012E0E2B-E98B-45BE-B243-835D66820CE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4" name="Oval 1608">
          <a:extLst>
            <a:ext uri="{FF2B5EF4-FFF2-40B4-BE49-F238E27FC236}">
              <a16:creationId xmlns:a16="http://schemas.microsoft.com/office/drawing/2014/main" id="{36928BF4-AF83-4F47-A1E4-DE0DEB62636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5" name="Oval 1609">
          <a:extLst>
            <a:ext uri="{FF2B5EF4-FFF2-40B4-BE49-F238E27FC236}">
              <a16:creationId xmlns:a16="http://schemas.microsoft.com/office/drawing/2014/main" id="{11EA56B8-156D-4392-A38B-04A287D7263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6" name="Oval 1610">
          <a:extLst>
            <a:ext uri="{FF2B5EF4-FFF2-40B4-BE49-F238E27FC236}">
              <a16:creationId xmlns:a16="http://schemas.microsoft.com/office/drawing/2014/main" id="{3B727B1E-01D0-4D8C-8C3C-FB3108442A4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7" name="Oval 1611">
          <a:extLst>
            <a:ext uri="{FF2B5EF4-FFF2-40B4-BE49-F238E27FC236}">
              <a16:creationId xmlns:a16="http://schemas.microsoft.com/office/drawing/2014/main" id="{567C727A-2463-477D-A333-EB0A2557C3A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8" name="Oval 1612">
          <a:extLst>
            <a:ext uri="{FF2B5EF4-FFF2-40B4-BE49-F238E27FC236}">
              <a16:creationId xmlns:a16="http://schemas.microsoft.com/office/drawing/2014/main" id="{4088E593-9459-47BC-BD5A-16B813A0B81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9" name="Oval 1613">
          <a:extLst>
            <a:ext uri="{FF2B5EF4-FFF2-40B4-BE49-F238E27FC236}">
              <a16:creationId xmlns:a16="http://schemas.microsoft.com/office/drawing/2014/main" id="{3375A0FF-6187-485A-84DA-7D8277EAD44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0" name="Oval 1614">
          <a:extLst>
            <a:ext uri="{FF2B5EF4-FFF2-40B4-BE49-F238E27FC236}">
              <a16:creationId xmlns:a16="http://schemas.microsoft.com/office/drawing/2014/main" id="{BE3BE689-BBE6-4C8C-BB94-A980F8B2F6C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1" name="Oval 1615">
          <a:extLst>
            <a:ext uri="{FF2B5EF4-FFF2-40B4-BE49-F238E27FC236}">
              <a16:creationId xmlns:a16="http://schemas.microsoft.com/office/drawing/2014/main" id="{4E41AAED-C5D0-42EE-A019-54B951EA460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2" name="Oval 1616">
          <a:extLst>
            <a:ext uri="{FF2B5EF4-FFF2-40B4-BE49-F238E27FC236}">
              <a16:creationId xmlns:a16="http://schemas.microsoft.com/office/drawing/2014/main" id="{F43EFC41-680A-484F-BCCE-B523A01A267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3" name="Oval 1617">
          <a:extLst>
            <a:ext uri="{FF2B5EF4-FFF2-40B4-BE49-F238E27FC236}">
              <a16:creationId xmlns:a16="http://schemas.microsoft.com/office/drawing/2014/main" id="{5C9614DA-4D1C-4D2D-99F3-F32E5225931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4" name="Oval 1618">
          <a:extLst>
            <a:ext uri="{FF2B5EF4-FFF2-40B4-BE49-F238E27FC236}">
              <a16:creationId xmlns:a16="http://schemas.microsoft.com/office/drawing/2014/main" id="{39111CAE-BB01-4CC2-B435-EE902EA90F8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5" name="Oval 1619">
          <a:extLst>
            <a:ext uri="{FF2B5EF4-FFF2-40B4-BE49-F238E27FC236}">
              <a16:creationId xmlns:a16="http://schemas.microsoft.com/office/drawing/2014/main" id="{0E50C358-A3D9-4534-AA20-FDB772643EF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6" name="Oval 1620">
          <a:extLst>
            <a:ext uri="{FF2B5EF4-FFF2-40B4-BE49-F238E27FC236}">
              <a16:creationId xmlns:a16="http://schemas.microsoft.com/office/drawing/2014/main" id="{0E7CEAF9-A6CF-4E22-BF4A-B355527323D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7" name="Oval 1621">
          <a:extLst>
            <a:ext uri="{FF2B5EF4-FFF2-40B4-BE49-F238E27FC236}">
              <a16:creationId xmlns:a16="http://schemas.microsoft.com/office/drawing/2014/main" id="{80B84F0A-B54F-479F-8B28-21556C2B72B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8" name="Oval 1622">
          <a:extLst>
            <a:ext uri="{FF2B5EF4-FFF2-40B4-BE49-F238E27FC236}">
              <a16:creationId xmlns:a16="http://schemas.microsoft.com/office/drawing/2014/main" id="{131CAD44-7851-46DF-91E1-E39ECF1EA07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9" name="Oval 1623">
          <a:extLst>
            <a:ext uri="{FF2B5EF4-FFF2-40B4-BE49-F238E27FC236}">
              <a16:creationId xmlns:a16="http://schemas.microsoft.com/office/drawing/2014/main" id="{43223BE6-152E-49FA-A20A-F1E7A1A2BCB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0" name="Oval 1624">
          <a:extLst>
            <a:ext uri="{FF2B5EF4-FFF2-40B4-BE49-F238E27FC236}">
              <a16:creationId xmlns:a16="http://schemas.microsoft.com/office/drawing/2014/main" id="{407BE3DF-04B0-423F-BBAC-37810BCD85A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1" name="Oval 1625">
          <a:extLst>
            <a:ext uri="{FF2B5EF4-FFF2-40B4-BE49-F238E27FC236}">
              <a16:creationId xmlns:a16="http://schemas.microsoft.com/office/drawing/2014/main" id="{A49DDE54-F174-45F2-9163-9571B799CCB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2" name="Oval 1626">
          <a:extLst>
            <a:ext uri="{FF2B5EF4-FFF2-40B4-BE49-F238E27FC236}">
              <a16:creationId xmlns:a16="http://schemas.microsoft.com/office/drawing/2014/main" id="{420416F2-46BE-4926-A46A-F42A5E89A56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3" name="Oval 1627">
          <a:extLst>
            <a:ext uri="{FF2B5EF4-FFF2-40B4-BE49-F238E27FC236}">
              <a16:creationId xmlns:a16="http://schemas.microsoft.com/office/drawing/2014/main" id="{A1CE5379-62F5-4C2C-9205-7AF3632BD92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4" name="Oval 1628">
          <a:extLst>
            <a:ext uri="{FF2B5EF4-FFF2-40B4-BE49-F238E27FC236}">
              <a16:creationId xmlns:a16="http://schemas.microsoft.com/office/drawing/2014/main" id="{11073BA2-CC83-4271-986F-FB9D61E9CDF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5" name="Oval 1629">
          <a:extLst>
            <a:ext uri="{FF2B5EF4-FFF2-40B4-BE49-F238E27FC236}">
              <a16:creationId xmlns:a16="http://schemas.microsoft.com/office/drawing/2014/main" id="{D218743B-A114-4DB0-8278-CF9484641D4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6" name="Oval 1630">
          <a:extLst>
            <a:ext uri="{FF2B5EF4-FFF2-40B4-BE49-F238E27FC236}">
              <a16:creationId xmlns:a16="http://schemas.microsoft.com/office/drawing/2014/main" id="{454849EA-6B7B-4E59-AA8C-7929432C62C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7" name="Oval 1631">
          <a:extLst>
            <a:ext uri="{FF2B5EF4-FFF2-40B4-BE49-F238E27FC236}">
              <a16:creationId xmlns:a16="http://schemas.microsoft.com/office/drawing/2014/main" id="{49E8DFD3-A88D-418A-8076-B103B5962FD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8" name="Oval 1632">
          <a:extLst>
            <a:ext uri="{FF2B5EF4-FFF2-40B4-BE49-F238E27FC236}">
              <a16:creationId xmlns:a16="http://schemas.microsoft.com/office/drawing/2014/main" id="{334E9B6D-D409-4555-B13F-1CE132BF023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9" name="Oval 1633">
          <a:extLst>
            <a:ext uri="{FF2B5EF4-FFF2-40B4-BE49-F238E27FC236}">
              <a16:creationId xmlns:a16="http://schemas.microsoft.com/office/drawing/2014/main" id="{573D16DA-362D-4732-B3F3-F5BC266316E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0" name="Oval 1634">
          <a:extLst>
            <a:ext uri="{FF2B5EF4-FFF2-40B4-BE49-F238E27FC236}">
              <a16:creationId xmlns:a16="http://schemas.microsoft.com/office/drawing/2014/main" id="{75E7D623-ADB3-40DE-88D9-378DAA46662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1" name="Oval 1635">
          <a:extLst>
            <a:ext uri="{FF2B5EF4-FFF2-40B4-BE49-F238E27FC236}">
              <a16:creationId xmlns:a16="http://schemas.microsoft.com/office/drawing/2014/main" id="{B69865D3-3774-4F14-9EAF-13F7421FCA7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2" name="Oval 1636">
          <a:extLst>
            <a:ext uri="{FF2B5EF4-FFF2-40B4-BE49-F238E27FC236}">
              <a16:creationId xmlns:a16="http://schemas.microsoft.com/office/drawing/2014/main" id="{65D11C6C-ECDE-4C63-B014-AAE21E4610D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3" name="Oval 1637">
          <a:extLst>
            <a:ext uri="{FF2B5EF4-FFF2-40B4-BE49-F238E27FC236}">
              <a16:creationId xmlns:a16="http://schemas.microsoft.com/office/drawing/2014/main" id="{54A9C6EA-3D2A-4DCA-BEE9-CA84B89365B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4" name="Oval 1638">
          <a:extLst>
            <a:ext uri="{FF2B5EF4-FFF2-40B4-BE49-F238E27FC236}">
              <a16:creationId xmlns:a16="http://schemas.microsoft.com/office/drawing/2014/main" id="{57AE33D9-E3E2-4F86-82E6-69CD42B5E42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5" name="Oval 1639">
          <a:extLst>
            <a:ext uri="{FF2B5EF4-FFF2-40B4-BE49-F238E27FC236}">
              <a16:creationId xmlns:a16="http://schemas.microsoft.com/office/drawing/2014/main" id="{3D315EBD-084D-47B5-B824-5D523FFE7F9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6" name="Oval 1640">
          <a:extLst>
            <a:ext uri="{FF2B5EF4-FFF2-40B4-BE49-F238E27FC236}">
              <a16:creationId xmlns:a16="http://schemas.microsoft.com/office/drawing/2014/main" id="{F8C186BF-DE09-40D9-8405-5E3802240B9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7" name="Oval 1641">
          <a:extLst>
            <a:ext uri="{FF2B5EF4-FFF2-40B4-BE49-F238E27FC236}">
              <a16:creationId xmlns:a16="http://schemas.microsoft.com/office/drawing/2014/main" id="{02A4A785-6FFA-4D94-9D57-CD7FB2D71C8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8" name="Oval 1642">
          <a:extLst>
            <a:ext uri="{FF2B5EF4-FFF2-40B4-BE49-F238E27FC236}">
              <a16:creationId xmlns:a16="http://schemas.microsoft.com/office/drawing/2014/main" id="{92CD7B3C-4AD5-435A-B459-633A380B60A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9" name="Oval 1643">
          <a:extLst>
            <a:ext uri="{FF2B5EF4-FFF2-40B4-BE49-F238E27FC236}">
              <a16:creationId xmlns:a16="http://schemas.microsoft.com/office/drawing/2014/main" id="{8CD0559F-DE6C-4FB6-96A3-4BE19CCAA85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0" name="Oval 1644">
          <a:extLst>
            <a:ext uri="{FF2B5EF4-FFF2-40B4-BE49-F238E27FC236}">
              <a16:creationId xmlns:a16="http://schemas.microsoft.com/office/drawing/2014/main" id="{CC5339D9-2982-42CC-8D2A-597BC420E88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1" name="Oval 1645">
          <a:extLst>
            <a:ext uri="{FF2B5EF4-FFF2-40B4-BE49-F238E27FC236}">
              <a16:creationId xmlns:a16="http://schemas.microsoft.com/office/drawing/2014/main" id="{24740283-9F64-4B38-B7E8-07A20AFC931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2" name="Oval 1646">
          <a:extLst>
            <a:ext uri="{FF2B5EF4-FFF2-40B4-BE49-F238E27FC236}">
              <a16:creationId xmlns:a16="http://schemas.microsoft.com/office/drawing/2014/main" id="{35095265-93D3-4233-876D-EF9B6A3B86C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3" name="Oval 1647">
          <a:extLst>
            <a:ext uri="{FF2B5EF4-FFF2-40B4-BE49-F238E27FC236}">
              <a16:creationId xmlns:a16="http://schemas.microsoft.com/office/drawing/2014/main" id="{584FC79F-F7D7-42A3-98D2-25679E7C041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4" name="Oval 1648">
          <a:extLst>
            <a:ext uri="{FF2B5EF4-FFF2-40B4-BE49-F238E27FC236}">
              <a16:creationId xmlns:a16="http://schemas.microsoft.com/office/drawing/2014/main" id="{3A101CF5-DC60-41AA-A5A9-18CDA6AF19C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5" name="Oval 1649">
          <a:extLst>
            <a:ext uri="{FF2B5EF4-FFF2-40B4-BE49-F238E27FC236}">
              <a16:creationId xmlns:a16="http://schemas.microsoft.com/office/drawing/2014/main" id="{4613BAFB-D8EA-4D3A-AA0C-E5E275BE8CD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6" name="Oval 1650">
          <a:extLst>
            <a:ext uri="{FF2B5EF4-FFF2-40B4-BE49-F238E27FC236}">
              <a16:creationId xmlns:a16="http://schemas.microsoft.com/office/drawing/2014/main" id="{1494FDC4-B3C4-4D21-982F-5BF724CFA43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7" name="Oval 1651">
          <a:extLst>
            <a:ext uri="{FF2B5EF4-FFF2-40B4-BE49-F238E27FC236}">
              <a16:creationId xmlns:a16="http://schemas.microsoft.com/office/drawing/2014/main" id="{84922F3C-33DE-4AF9-AD67-0DAEB1F3145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8" name="Oval 1652">
          <a:extLst>
            <a:ext uri="{FF2B5EF4-FFF2-40B4-BE49-F238E27FC236}">
              <a16:creationId xmlns:a16="http://schemas.microsoft.com/office/drawing/2014/main" id="{037C4C8E-DFAD-42D2-A49D-A15AF27CA08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9" name="Oval 1653">
          <a:extLst>
            <a:ext uri="{FF2B5EF4-FFF2-40B4-BE49-F238E27FC236}">
              <a16:creationId xmlns:a16="http://schemas.microsoft.com/office/drawing/2014/main" id="{F04F0661-EDD5-45AD-8C3D-10F9F6110D3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0" name="Oval 1654">
          <a:extLst>
            <a:ext uri="{FF2B5EF4-FFF2-40B4-BE49-F238E27FC236}">
              <a16:creationId xmlns:a16="http://schemas.microsoft.com/office/drawing/2014/main" id="{2B69C631-CF4D-4540-952A-D7D4DA5C3A5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1" name="Oval 1655">
          <a:extLst>
            <a:ext uri="{FF2B5EF4-FFF2-40B4-BE49-F238E27FC236}">
              <a16:creationId xmlns:a16="http://schemas.microsoft.com/office/drawing/2014/main" id="{8479E215-CF36-49BD-BAFE-25CD6E2F4CA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2" name="Oval 1656">
          <a:extLst>
            <a:ext uri="{FF2B5EF4-FFF2-40B4-BE49-F238E27FC236}">
              <a16:creationId xmlns:a16="http://schemas.microsoft.com/office/drawing/2014/main" id="{7F6B47FA-409B-48AA-82F8-89E5CFB2D61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3" name="Oval 1657">
          <a:extLst>
            <a:ext uri="{FF2B5EF4-FFF2-40B4-BE49-F238E27FC236}">
              <a16:creationId xmlns:a16="http://schemas.microsoft.com/office/drawing/2014/main" id="{E88FAB2D-568D-4892-9CCF-480A3B0D4C2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4" name="Oval 1658">
          <a:extLst>
            <a:ext uri="{FF2B5EF4-FFF2-40B4-BE49-F238E27FC236}">
              <a16:creationId xmlns:a16="http://schemas.microsoft.com/office/drawing/2014/main" id="{E9C501BB-B373-4A24-9CBB-5A116A8D264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5" name="Oval 1659">
          <a:extLst>
            <a:ext uri="{FF2B5EF4-FFF2-40B4-BE49-F238E27FC236}">
              <a16:creationId xmlns:a16="http://schemas.microsoft.com/office/drawing/2014/main" id="{0AAF4BE0-E000-403E-A065-29D099FD78B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6" name="Oval 1660">
          <a:extLst>
            <a:ext uri="{FF2B5EF4-FFF2-40B4-BE49-F238E27FC236}">
              <a16:creationId xmlns:a16="http://schemas.microsoft.com/office/drawing/2014/main" id="{4AA79635-9A27-4B1C-8228-8238A5C8224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7" name="Oval 1661">
          <a:extLst>
            <a:ext uri="{FF2B5EF4-FFF2-40B4-BE49-F238E27FC236}">
              <a16:creationId xmlns:a16="http://schemas.microsoft.com/office/drawing/2014/main" id="{52789310-8BC4-4BD5-8B50-A42220542AD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8" name="Oval 1662">
          <a:extLst>
            <a:ext uri="{FF2B5EF4-FFF2-40B4-BE49-F238E27FC236}">
              <a16:creationId xmlns:a16="http://schemas.microsoft.com/office/drawing/2014/main" id="{856F9862-43D5-421D-88B1-BA810FE7E40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9" name="Oval 1663">
          <a:extLst>
            <a:ext uri="{FF2B5EF4-FFF2-40B4-BE49-F238E27FC236}">
              <a16:creationId xmlns:a16="http://schemas.microsoft.com/office/drawing/2014/main" id="{EFAF6872-7B6B-4846-B694-F9A48517C4E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0" name="Oval 1664">
          <a:extLst>
            <a:ext uri="{FF2B5EF4-FFF2-40B4-BE49-F238E27FC236}">
              <a16:creationId xmlns:a16="http://schemas.microsoft.com/office/drawing/2014/main" id="{F26F35F2-AC88-4450-AE4C-119EA3BCC3D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1" name="Oval 1665">
          <a:extLst>
            <a:ext uri="{FF2B5EF4-FFF2-40B4-BE49-F238E27FC236}">
              <a16:creationId xmlns:a16="http://schemas.microsoft.com/office/drawing/2014/main" id="{049BC99D-0F24-4393-A86F-971365C1FA6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2" name="Oval 1666">
          <a:extLst>
            <a:ext uri="{FF2B5EF4-FFF2-40B4-BE49-F238E27FC236}">
              <a16:creationId xmlns:a16="http://schemas.microsoft.com/office/drawing/2014/main" id="{44C27066-2C51-4097-9BF2-111C6E277D1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3" name="Oval 1667">
          <a:extLst>
            <a:ext uri="{FF2B5EF4-FFF2-40B4-BE49-F238E27FC236}">
              <a16:creationId xmlns:a16="http://schemas.microsoft.com/office/drawing/2014/main" id="{C99F362F-C409-41D9-8A01-C484690CD6E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4" name="Oval 1668">
          <a:extLst>
            <a:ext uri="{FF2B5EF4-FFF2-40B4-BE49-F238E27FC236}">
              <a16:creationId xmlns:a16="http://schemas.microsoft.com/office/drawing/2014/main" id="{806002A0-D2AC-470B-AFEE-9FEBC3D2750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5" name="Oval 1669">
          <a:extLst>
            <a:ext uri="{FF2B5EF4-FFF2-40B4-BE49-F238E27FC236}">
              <a16:creationId xmlns:a16="http://schemas.microsoft.com/office/drawing/2014/main" id="{20C6C379-84A8-4F82-AFFC-FF89C9E7F62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6" name="Oval 1670">
          <a:extLst>
            <a:ext uri="{FF2B5EF4-FFF2-40B4-BE49-F238E27FC236}">
              <a16:creationId xmlns:a16="http://schemas.microsoft.com/office/drawing/2014/main" id="{D84841D1-A5E5-4AA9-9D85-1DADC193ED9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7" name="Oval 1671">
          <a:extLst>
            <a:ext uri="{FF2B5EF4-FFF2-40B4-BE49-F238E27FC236}">
              <a16:creationId xmlns:a16="http://schemas.microsoft.com/office/drawing/2014/main" id="{E5ED3739-DFE6-4AA4-B984-81363169627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8" name="Oval 1672">
          <a:extLst>
            <a:ext uri="{FF2B5EF4-FFF2-40B4-BE49-F238E27FC236}">
              <a16:creationId xmlns:a16="http://schemas.microsoft.com/office/drawing/2014/main" id="{BE475DC2-F330-4D0E-BF38-3BA3A3F9F0E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9" name="Oval 1673">
          <a:extLst>
            <a:ext uri="{FF2B5EF4-FFF2-40B4-BE49-F238E27FC236}">
              <a16:creationId xmlns:a16="http://schemas.microsoft.com/office/drawing/2014/main" id="{136126B9-B50B-46C6-80AE-2A92DC0523D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0" name="Oval 1674">
          <a:extLst>
            <a:ext uri="{FF2B5EF4-FFF2-40B4-BE49-F238E27FC236}">
              <a16:creationId xmlns:a16="http://schemas.microsoft.com/office/drawing/2014/main" id="{00485763-B34F-4F82-86F4-1406046323F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1" name="Oval 1675">
          <a:extLst>
            <a:ext uri="{FF2B5EF4-FFF2-40B4-BE49-F238E27FC236}">
              <a16:creationId xmlns:a16="http://schemas.microsoft.com/office/drawing/2014/main" id="{FE6474CF-A6FD-4DE7-90E0-6A6F87891D8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2" name="Oval 1676">
          <a:extLst>
            <a:ext uri="{FF2B5EF4-FFF2-40B4-BE49-F238E27FC236}">
              <a16:creationId xmlns:a16="http://schemas.microsoft.com/office/drawing/2014/main" id="{2CB63590-979F-4076-BC1A-58C6BCD7729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3" name="Oval 1677">
          <a:extLst>
            <a:ext uri="{FF2B5EF4-FFF2-40B4-BE49-F238E27FC236}">
              <a16:creationId xmlns:a16="http://schemas.microsoft.com/office/drawing/2014/main" id="{96DE7EC2-3C7E-4794-B5EE-02A50789719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4" name="Oval 1678">
          <a:extLst>
            <a:ext uri="{FF2B5EF4-FFF2-40B4-BE49-F238E27FC236}">
              <a16:creationId xmlns:a16="http://schemas.microsoft.com/office/drawing/2014/main" id="{2C76D279-E4BD-44F4-A840-46DF99D7951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5" name="Oval 1679">
          <a:extLst>
            <a:ext uri="{FF2B5EF4-FFF2-40B4-BE49-F238E27FC236}">
              <a16:creationId xmlns:a16="http://schemas.microsoft.com/office/drawing/2014/main" id="{156C2043-19E7-4F11-AA5A-06B347DA604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6" name="Oval 1680">
          <a:extLst>
            <a:ext uri="{FF2B5EF4-FFF2-40B4-BE49-F238E27FC236}">
              <a16:creationId xmlns:a16="http://schemas.microsoft.com/office/drawing/2014/main" id="{8352453E-040A-431B-A45D-2C1F5643F0F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7" name="Oval 1681">
          <a:extLst>
            <a:ext uri="{FF2B5EF4-FFF2-40B4-BE49-F238E27FC236}">
              <a16:creationId xmlns:a16="http://schemas.microsoft.com/office/drawing/2014/main" id="{261E9E26-D95D-4C75-A729-A2DE5BDE5AA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8" name="Oval 1682">
          <a:extLst>
            <a:ext uri="{FF2B5EF4-FFF2-40B4-BE49-F238E27FC236}">
              <a16:creationId xmlns:a16="http://schemas.microsoft.com/office/drawing/2014/main" id="{597973BC-B820-4948-B3DC-BB7FA3660BA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9" name="Oval 1683">
          <a:extLst>
            <a:ext uri="{FF2B5EF4-FFF2-40B4-BE49-F238E27FC236}">
              <a16:creationId xmlns:a16="http://schemas.microsoft.com/office/drawing/2014/main" id="{09FA3FAB-CC21-4EC2-A1F1-ABECF4EEE82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0" name="Oval 1684">
          <a:extLst>
            <a:ext uri="{FF2B5EF4-FFF2-40B4-BE49-F238E27FC236}">
              <a16:creationId xmlns:a16="http://schemas.microsoft.com/office/drawing/2014/main" id="{DFD697A8-EB31-4CDB-9ED5-844E8C72AC7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1" name="Oval 1685">
          <a:extLst>
            <a:ext uri="{FF2B5EF4-FFF2-40B4-BE49-F238E27FC236}">
              <a16:creationId xmlns:a16="http://schemas.microsoft.com/office/drawing/2014/main" id="{1819444F-A5F0-4ACC-9587-5C5B54B5D14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2" name="Oval 1686">
          <a:extLst>
            <a:ext uri="{FF2B5EF4-FFF2-40B4-BE49-F238E27FC236}">
              <a16:creationId xmlns:a16="http://schemas.microsoft.com/office/drawing/2014/main" id="{7566C259-0EC9-441F-8B93-63C931DED00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3" name="Oval 1687">
          <a:extLst>
            <a:ext uri="{FF2B5EF4-FFF2-40B4-BE49-F238E27FC236}">
              <a16:creationId xmlns:a16="http://schemas.microsoft.com/office/drawing/2014/main" id="{4AF98110-3404-4881-9DEB-A5051641DE8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4" name="Oval 1688">
          <a:extLst>
            <a:ext uri="{FF2B5EF4-FFF2-40B4-BE49-F238E27FC236}">
              <a16:creationId xmlns:a16="http://schemas.microsoft.com/office/drawing/2014/main" id="{2068560D-1EB5-4391-8404-10488F9AA30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5" name="Oval 1689">
          <a:extLst>
            <a:ext uri="{FF2B5EF4-FFF2-40B4-BE49-F238E27FC236}">
              <a16:creationId xmlns:a16="http://schemas.microsoft.com/office/drawing/2014/main" id="{35232932-766F-4C53-AAD2-19E0DB025B7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6" name="Oval 1690">
          <a:extLst>
            <a:ext uri="{FF2B5EF4-FFF2-40B4-BE49-F238E27FC236}">
              <a16:creationId xmlns:a16="http://schemas.microsoft.com/office/drawing/2014/main" id="{8D2920CB-ACD7-4D35-B2E7-6E71655CA7A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7" name="Oval 1691">
          <a:extLst>
            <a:ext uri="{FF2B5EF4-FFF2-40B4-BE49-F238E27FC236}">
              <a16:creationId xmlns:a16="http://schemas.microsoft.com/office/drawing/2014/main" id="{38ABEC67-BA23-4925-AEB7-412AF577D68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8" name="Oval 1692">
          <a:extLst>
            <a:ext uri="{FF2B5EF4-FFF2-40B4-BE49-F238E27FC236}">
              <a16:creationId xmlns:a16="http://schemas.microsoft.com/office/drawing/2014/main" id="{2F557808-5F91-4FFD-A36C-6B459A0A59C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9" name="Oval 1693">
          <a:extLst>
            <a:ext uri="{FF2B5EF4-FFF2-40B4-BE49-F238E27FC236}">
              <a16:creationId xmlns:a16="http://schemas.microsoft.com/office/drawing/2014/main" id="{CCC33F81-4B7F-4B46-8D41-A1816AF58F6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0" name="Oval 1694">
          <a:extLst>
            <a:ext uri="{FF2B5EF4-FFF2-40B4-BE49-F238E27FC236}">
              <a16:creationId xmlns:a16="http://schemas.microsoft.com/office/drawing/2014/main" id="{5EC48F62-BAFC-4238-A38D-17C769B316D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1" name="Oval 1695">
          <a:extLst>
            <a:ext uri="{FF2B5EF4-FFF2-40B4-BE49-F238E27FC236}">
              <a16:creationId xmlns:a16="http://schemas.microsoft.com/office/drawing/2014/main" id="{5F27C3E1-995C-4B91-B0C3-2320B8157DE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2" name="Oval 1696">
          <a:extLst>
            <a:ext uri="{FF2B5EF4-FFF2-40B4-BE49-F238E27FC236}">
              <a16:creationId xmlns:a16="http://schemas.microsoft.com/office/drawing/2014/main" id="{523E4776-DEB1-45FE-A314-1F5B417C6CC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3" name="Oval 1697">
          <a:extLst>
            <a:ext uri="{FF2B5EF4-FFF2-40B4-BE49-F238E27FC236}">
              <a16:creationId xmlns:a16="http://schemas.microsoft.com/office/drawing/2014/main" id="{67EF80E7-935E-476D-B888-54243150859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4" name="Oval 1698">
          <a:extLst>
            <a:ext uri="{FF2B5EF4-FFF2-40B4-BE49-F238E27FC236}">
              <a16:creationId xmlns:a16="http://schemas.microsoft.com/office/drawing/2014/main" id="{D8F247DB-F2BA-44C3-B7DA-BE13A262BD7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5" name="Oval 1699">
          <a:extLst>
            <a:ext uri="{FF2B5EF4-FFF2-40B4-BE49-F238E27FC236}">
              <a16:creationId xmlns:a16="http://schemas.microsoft.com/office/drawing/2014/main" id="{A4801C6A-C077-404A-9B91-620D33DBDBB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6" name="Oval 1700">
          <a:extLst>
            <a:ext uri="{FF2B5EF4-FFF2-40B4-BE49-F238E27FC236}">
              <a16:creationId xmlns:a16="http://schemas.microsoft.com/office/drawing/2014/main" id="{FCE5AD71-C66B-4098-94F0-0F7E1E47B1A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7" name="Oval 1701">
          <a:extLst>
            <a:ext uri="{FF2B5EF4-FFF2-40B4-BE49-F238E27FC236}">
              <a16:creationId xmlns:a16="http://schemas.microsoft.com/office/drawing/2014/main" id="{92543D67-165A-4942-B9B3-643A29515F5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8" name="Oval 1702">
          <a:extLst>
            <a:ext uri="{FF2B5EF4-FFF2-40B4-BE49-F238E27FC236}">
              <a16:creationId xmlns:a16="http://schemas.microsoft.com/office/drawing/2014/main" id="{0E2B6FBE-C05C-4AEA-B9F0-CCFD45D3192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9" name="Oval 1703">
          <a:extLst>
            <a:ext uri="{FF2B5EF4-FFF2-40B4-BE49-F238E27FC236}">
              <a16:creationId xmlns:a16="http://schemas.microsoft.com/office/drawing/2014/main" id="{6CB2A921-C101-4727-9C44-D5B5DB59576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0" name="Oval 1704">
          <a:extLst>
            <a:ext uri="{FF2B5EF4-FFF2-40B4-BE49-F238E27FC236}">
              <a16:creationId xmlns:a16="http://schemas.microsoft.com/office/drawing/2014/main" id="{1E429AB1-23E2-43DE-A14E-CCEF5EB6915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1" name="Oval 1705">
          <a:extLst>
            <a:ext uri="{FF2B5EF4-FFF2-40B4-BE49-F238E27FC236}">
              <a16:creationId xmlns:a16="http://schemas.microsoft.com/office/drawing/2014/main" id="{A945FE6C-ACA7-4A4F-A15C-B0FF68D9666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2" name="Oval 1706">
          <a:extLst>
            <a:ext uri="{FF2B5EF4-FFF2-40B4-BE49-F238E27FC236}">
              <a16:creationId xmlns:a16="http://schemas.microsoft.com/office/drawing/2014/main" id="{DB4E5E11-9FBE-47C1-92E5-23EAD8D07DD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3" name="Oval 1707">
          <a:extLst>
            <a:ext uri="{FF2B5EF4-FFF2-40B4-BE49-F238E27FC236}">
              <a16:creationId xmlns:a16="http://schemas.microsoft.com/office/drawing/2014/main" id="{AD996732-D49E-469B-BAEF-EF99CDE1B7E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4" name="Oval 1708">
          <a:extLst>
            <a:ext uri="{FF2B5EF4-FFF2-40B4-BE49-F238E27FC236}">
              <a16:creationId xmlns:a16="http://schemas.microsoft.com/office/drawing/2014/main" id="{8D8BEAB8-CB68-43FF-8FF8-D2F1EA8EC0E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5" name="Oval 1709">
          <a:extLst>
            <a:ext uri="{FF2B5EF4-FFF2-40B4-BE49-F238E27FC236}">
              <a16:creationId xmlns:a16="http://schemas.microsoft.com/office/drawing/2014/main" id="{8DFE25A5-78AF-4F7D-86C1-A2A91B2AA42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6" name="Oval 1710">
          <a:extLst>
            <a:ext uri="{FF2B5EF4-FFF2-40B4-BE49-F238E27FC236}">
              <a16:creationId xmlns:a16="http://schemas.microsoft.com/office/drawing/2014/main" id="{A9B3E57A-0EC6-4494-A590-0AAC7E1B0C5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7" name="Oval 1711">
          <a:extLst>
            <a:ext uri="{FF2B5EF4-FFF2-40B4-BE49-F238E27FC236}">
              <a16:creationId xmlns:a16="http://schemas.microsoft.com/office/drawing/2014/main" id="{F4CD03FE-B0C5-4C6B-A319-3E201F40E46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8" name="Oval 1712">
          <a:extLst>
            <a:ext uri="{FF2B5EF4-FFF2-40B4-BE49-F238E27FC236}">
              <a16:creationId xmlns:a16="http://schemas.microsoft.com/office/drawing/2014/main" id="{F4257C39-05D6-49F4-8458-990880DFCB6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9" name="Oval 1713">
          <a:extLst>
            <a:ext uri="{FF2B5EF4-FFF2-40B4-BE49-F238E27FC236}">
              <a16:creationId xmlns:a16="http://schemas.microsoft.com/office/drawing/2014/main" id="{1F52CAC0-732A-43DB-A7F3-C21651ECB6B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0" name="Oval 1714">
          <a:extLst>
            <a:ext uri="{FF2B5EF4-FFF2-40B4-BE49-F238E27FC236}">
              <a16:creationId xmlns:a16="http://schemas.microsoft.com/office/drawing/2014/main" id="{F66D5484-0120-4691-A065-67D1714F5BE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1" name="Oval 1715">
          <a:extLst>
            <a:ext uri="{FF2B5EF4-FFF2-40B4-BE49-F238E27FC236}">
              <a16:creationId xmlns:a16="http://schemas.microsoft.com/office/drawing/2014/main" id="{A266C155-7BCE-4B27-8061-1D5058D9341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2" name="Oval 1716">
          <a:extLst>
            <a:ext uri="{FF2B5EF4-FFF2-40B4-BE49-F238E27FC236}">
              <a16:creationId xmlns:a16="http://schemas.microsoft.com/office/drawing/2014/main" id="{28FCE4CD-4F08-45E2-B18E-4A5AFF89077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3" name="Oval 1717">
          <a:extLst>
            <a:ext uri="{FF2B5EF4-FFF2-40B4-BE49-F238E27FC236}">
              <a16:creationId xmlns:a16="http://schemas.microsoft.com/office/drawing/2014/main" id="{22E767BC-C626-41E4-9B1C-0D48120992C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4" name="Oval 1718">
          <a:extLst>
            <a:ext uri="{FF2B5EF4-FFF2-40B4-BE49-F238E27FC236}">
              <a16:creationId xmlns:a16="http://schemas.microsoft.com/office/drawing/2014/main" id="{27A74FC5-E7D2-4C6D-A3CD-22146897BEB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5" name="Oval 1719">
          <a:extLst>
            <a:ext uri="{FF2B5EF4-FFF2-40B4-BE49-F238E27FC236}">
              <a16:creationId xmlns:a16="http://schemas.microsoft.com/office/drawing/2014/main" id="{C341CE20-9B31-45F1-8E6E-CE74B057876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6" name="Oval 1720">
          <a:extLst>
            <a:ext uri="{FF2B5EF4-FFF2-40B4-BE49-F238E27FC236}">
              <a16:creationId xmlns:a16="http://schemas.microsoft.com/office/drawing/2014/main" id="{C7C2B55E-4299-46C3-B2A4-7A910763DFE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7" name="Oval 1721">
          <a:extLst>
            <a:ext uri="{FF2B5EF4-FFF2-40B4-BE49-F238E27FC236}">
              <a16:creationId xmlns:a16="http://schemas.microsoft.com/office/drawing/2014/main" id="{AD8C8360-F40C-454D-8957-FDC477E9BD6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8" name="Oval 1722">
          <a:extLst>
            <a:ext uri="{FF2B5EF4-FFF2-40B4-BE49-F238E27FC236}">
              <a16:creationId xmlns:a16="http://schemas.microsoft.com/office/drawing/2014/main" id="{27CA58C2-4ECF-4955-88B0-CA5742346A3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9" name="Oval 1723">
          <a:extLst>
            <a:ext uri="{FF2B5EF4-FFF2-40B4-BE49-F238E27FC236}">
              <a16:creationId xmlns:a16="http://schemas.microsoft.com/office/drawing/2014/main" id="{975B2E3E-DB8C-4BD8-BB26-3124F1F49F7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0" name="Oval 1724">
          <a:extLst>
            <a:ext uri="{FF2B5EF4-FFF2-40B4-BE49-F238E27FC236}">
              <a16:creationId xmlns:a16="http://schemas.microsoft.com/office/drawing/2014/main" id="{383937C8-ED82-4E97-A532-9B893CF9485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1" name="Oval 1725">
          <a:extLst>
            <a:ext uri="{FF2B5EF4-FFF2-40B4-BE49-F238E27FC236}">
              <a16:creationId xmlns:a16="http://schemas.microsoft.com/office/drawing/2014/main" id="{389B04BF-F7AE-4913-AD80-16AF0A2D0ED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2" name="Oval 1726">
          <a:extLst>
            <a:ext uri="{FF2B5EF4-FFF2-40B4-BE49-F238E27FC236}">
              <a16:creationId xmlns:a16="http://schemas.microsoft.com/office/drawing/2014/main" id="{2FFDD022-03DC-4947-89CB-D80B8E41C8C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3" name="Oval 1727">
          <a:extLst>
            <a:ext uri="{FF2B5EF4-FFF2-40B4-BE49-F238E27FC236}">
              <a16:creationId xmlns:a16="http://schemas.microsoft.com/office/drawing/2014/main" id="{2D94EB6E-ABC9-4477-9897-0063BD9AD4D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4" name="Oval 1728">
          <a:extLst>
            <a:ext uri="{FF2B5EF4-FFF2-40B4-BE49-F238E27FC236}">
              <a16:creationId xmlns:a16="http://schemas.microsoft.com/office/drawing/2014/main" id="{7B12B601-C48E-4528-94F6-303DA4DD84D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5" name="Oval 1729">
          <a:extLst>
            <a:ext uri="{FF2B5EF4-FFF2-40B4-BE49-F238E27FC236}">
              <a16:creationId xmlns:a16="http://schemas.microsoft.com/office/drawing/2014/main" id="{EA265949-3138-4C09-B089-D86F1CB4E99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6" name="Oval 1730">
          <a:extLst>
            <a:ext uri="{FF2B5EF4-FFF2-40B4-BE49-F238E27FC236}">
              <a16:creationId xmlns:a16="http://schemas.microsoft.com/office/drawing/2014/main" id="{8C9EDC79-D738-44D4-BB40-7EB6D284DF9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7" name="Oval 1731">
          <a:extLst>
            <a:ext uri="{FF2B5EF4-FFF2-40B4-BE49-F238E27FC236}">
              <a16:creationId xmlns:a16="http://schemas.microsoft.com/office/drawing/2014/main" id="{AA0F34A5-D0A0-45BC-BBA0-8FD10F53435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8" name="Oval 1732">
          <a:extLst>
            <a:ext uri="{FF2B5EF4-FFF2-40B4-BE49-F238E27FC236}">
              <a16:creationId xmlns:a16="http://schemas.microsoft.com/office/drawing/2014/main" id="{FEE2AC14-A99F-4F8B-8A93-8E45AA5BD3F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9" name="Oval 1733">
          <a:extLst>
            <a:ext uri="{FF2B5EF4-FFF2-40B4-BE49-F238E27FC236}">
              <a16:creationId xmlns:a16="http://schemas.microsoft.com/office/drawing/2014/main" id="{C5697736-7B31-4608-A25E-838097638BA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0" name="Oval 1734">
          <a:extLst>
            <a:ext uri="{FF2B5EF4-FFF2-40B4-BE49-F238E27FC236}">
              <a16:creationId xmlns:a16="http://schemas.microsoft.com/office/drawing/2014/main" id="{FE2FE68F-FA06-485C-8E6A-20C0FCDD9D1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1" name="Oval 1735">
          <a:extLst>
            <a:ext uri="{FF2B5EF4-FFF2-40B4-BE49-F238E27FC236}">
              <a16:creationId xmlns:a16="http://schemas.microsoft.com/office/drawing/2014/main" id="{71F8DC6A-2930-4314-AAE9-14BF8AADB19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2" name="Oval 1736">
          <a:extLst>
            <a:ext uri="{FF2B5EF4-FFF2-40B4-BE49-F238E27FC236}">
              <a16:creationId xmlns:a16="http://schemas.microsoft.com/office/drawing/2014/main" id="{15F4AAF8-BC70-4B7A-93EF-FEE70D8AA79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3" name="Oval 1737">
          <a:extLst>
            <a:ext uri="{FF2B5EF4-FFF2-40B4-BE49-F238E27FC236}">
              <a16:creationId xmlns:a16="http://schemas.microsoft.com/office/drawing/2014/main" id="{1BC67008-6CA5-4E25-96BF-7CE6858E7F7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4" name="Oval 1738">
          <a:extLst>
            <a:ext uri="{FF2B5EF4-FFF2-40B4-BE49-F238E27FC236}">
              <a16:creationId xmlns:a16="http://schemas.microsoft.com/office/drawing/2014/main" id="{EDA6F914-27A0-45F8-9125-4C1C3EFC510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5" name="Oval 1739">
          <a:extLst>
            <a:ext uri="{FF2B5EF4-FFF2-40B4-BE49-F238E27FC236}">
              <a16:creationId xmlns:a16="http://schemas.microsoft.com/office/drawing/2014/main" id="{93867654-A1AD-4421-A4E8-7DBF9DD0B36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6" name="Oval 1740">
          <a:extLst>
            <a:ext uri="{FF2B5EF4-FFF2-40B4-BE49-F238E27FC236}">
              <a16:creationId xmlns:a16="http://schemas.microsoft.com/office/drawing/2014/main" id="{65FD854E-8D51-4DAD-87CC-CF0ACF94029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7" name="Oval 1741">
          <a:extLst>
            <a:ext uri="{FF2B5EF4-FFF2-40B4-BE49-F238E27FC236}">
              <a16:creationId xmlns:a16="http://schemas.microsoft.com/office/drawing/2014/main" id="{BDBC5BFB-CF19-4C98-9386-4D6514E7AEC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8" name="Oval 1742">
          <a:extLst>
            <a:ext uri="{FF2B5EF4-FFF2-40B4-BE49-F238E27FC236}">
              <a16:creationId xmlns:a16="http://schemas.microsoft.com/office/drawing/2014/main" id="{7E3D891C-9CC1-4BB1-8F05-F9B5FCF011E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9" name="Oval 1743">
          <a:extLst>
            <a:ext uri="{FF2B5EF4-FFF2-40B4-BE49-F238E27FC236}">
              <a16:creationId xmlns:a16="http://schemas.microsoft.com/office/drawing/2014/main" id="{61CC6D79-D3F6-4E71-8CFF-F05D7207027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0" name="Oval 1744">
          <a:extLst>
            <a:ext uri="{FF2B5EF4-FFF2-40B4-BE49-F238E27FC236}">
              <a16:creationId xmlns:a16="http://schemas.microsoft.com/office/drawing/2014/main" id="{FE595779-AB85-41CF-9F32-3C6F3FB2D3C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1" name="Oval 1745">
          <a:extLst>
            <a:ext uri="{FF2B5EF4-FFF2-40B4-BE49-F238E27FC236}">
              <a16:creationId xmlns:a16="http://schemas.microsoft.com/office/drawing/2014/main" id="{1983FBA2-B304-4DDE-A984-6FAA35971C9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2" name="Oval 1746">
          <a:extLst>
            <a:ext uri="{FF2B5EF4-FFF2-40B4-BE49-F238E27FC236}">
              <a16:creationId xmlns:a16="http://schemas.microsoft.com/office/drawing/2014/main" id="{D27A2C00-B8B6-422A-9C9F-EF63B0668B1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62321</xdr:colOff>
      <xdr:row>0</xdr:row>
      <xdr:rowOff>76200</xdr:rowOff>
    </xdr:from>
    <xdr:to>
      <xdr:col>3</xdr:col>
      <xdr:colOff>406128</xdr:colOff>
      <xdr:row>4</xdr:row>
      <xdr:rowOff>130810</xdr:rowOff>
    </xdr:to>
    <xdr:pic>
      <xdr:nvPicPr>
        <xdr:cNvPr id="753" name="图片 1503">
          <a:extLst>
            <a:ext uri="{FF2B5EF4-FFF2-40B4-BE49-F238E27FC236}">
              <a16:creationId xmlns:a16="http://schemas.microsoft.com/office/drawing/2014/main" id="{BA061E25-A7D6-44AD-8E30-3904BA0DC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321" y="76200"/>
          <a:ext cx="1455057" cy="842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23</xdr:col>
      <xdr:colOff>9072</xdr:colOff>
      <xdr:row>38</xdr:row>
      <xdr:rowOff>117928</xdr:rowOff>
    </xdr:from>
    <xdr:to>
      <xdr:col>30</xdr:col>
      <xdr:colOff>544288</xdr:colOff>
      <xdr:row>47</xdr:row>
      <xdr:rowOff>7915</xdr:rowOff>
    </xdr:to>
    <xdr:sp macro="" textlink="">
      <xdr:nvSpPr>
        <xdr:cNvPr id="755" name="テキスト ボックス 754">
          <a:extLst>
            <a:ext uri="{FF2B5EF4-FFF2-40B4-BE49-F238E27FC236}">
              <a16:creationId xmlns:a16="http://schemas.microsoft.com/office/drawing/2014/main" id="{AB4E2157-8281-42F7-A778-CC428558494A}"/>
            </a:ext>
          </a:extLst>
        </xdr:cNvPr>
        <xdr:cNvSpPr txBox="1"/>
      </xdr:nvSpPr>
      <xdr:spPr>
        <a:xfrm>
          <a:off x="12591143" y="7402285"/>
          <a:ext cx="2884716" cy="1604487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&lt;CALL SIGN&gt;</a:t>
          </a:r>
        </a:p>
        <a:p>
          <a:endParaRPr kumimoji="1" lang="en-US" altLang="ja-JP" sz="13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JI HANG (JH): VRSX7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REFLECTION (RE): C6TI5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ISARA BHUM(IS):9VLP4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CONTRIVIA:V7A4978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6</xdr:col>
      <xdr:colOff>424089</xdr:colOff>
      <xdr:row>4</xdr:row>
      <xdr:rowOff>12700</xdr:rowOff>
    </xdr:to>
    <xdr:sp macro="" textlink="">
      <xdr:nvSpPr>
        <xdr:cNvPr id="2" name="Object 1" hidden="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2491740" y="198120"/>
          <a:ext cx="958578" cy="6070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" name="Oval 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" name="Oval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" name="Oval 3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" name="Oval 4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" name="Oval 23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" name="Oval 24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" name="Oval 25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" name="Oval 26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" name="Oval 27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" name="Oval 28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" name="Oval 29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" name="Oval 30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" name="Oval 31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" name="Oval 32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" name="Oval 33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" name="Oval 34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" name="Oval 37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" name="Oval 38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" name="Oval 39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" name="Oval 40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" name="Oval 41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" name="Oval 42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" name="Oval 43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" name="Oval 44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" name="Oval 45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" name="Oval 46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" name="Oval 47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" name="Oval 48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" name="Oval 49"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" name="Oval 50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" name="Oval 51"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" name="Oval 52"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" name="Oval 53"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" name="Oval 54"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" name="Oval 55"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" name="Oval 56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" name="Oval 57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" name="Oval 58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" name="Oval 59">
          <a:extLst>
            <a:ext uri="{FF2B5EF4-FFF2-40B4-BE49-F238E27FC236}">
              <a16:creationId xmlns:a16="http://schemas.microsoft.com/office/drawing/2014/main" id="{00000000-0008-0000-0500-00003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" name="Oval 60">
          <a:extLst>
            <a:ext uri="{FF2B5EF4-FFF2-40B4-BE49-F238E27FC236}">
              <a16:creationId xmlns:a16="http://schemas.microsoft.com/office/drawing/2014/main" id="{00000000-0008-0000-0500-00003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" name="Oval 61">
          <a:extLst>
            <a:ext uri="{FF2B5EF4-FFF2-40B4-BE49-F238E27FC236}">
              <a16:creationId xmlns:a16="http://schemas.microsoft.com/office/drawing/2014/main" id="{00000000-0008-0000-0500-00003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" name="Oval 62">
          <a:extLst>
            <a:ext uri="{FF2B5EF4-FFF2-40B4-BE49-F238E27FC236}">
              <a16:creationId xmlns:a16="http://schemas.microsoft.com/office/drawing/2014/main" id="{00000000-0008-0000-0500-00003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" name="Oval 63">
          <a:extLst>
            <a:ext uri="{FF2B5EF4-FFF2-40B4-BE49-F238E27FC236}">
              <a16:creationId xmlns:a16="http://schemas.microsoft.com/office/drawing/2014/main" id="{00000000-0008-0000-0500-00003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" name="Oval 64">
          <a:extLst>
            <a:ext uri="{FF2B5EF4-FFF2-40B4-BE49-F238E27FC236}">
              <a16:creationId xmlns:a16="http://schemas.microsoft.com/office/drawing/2014/main" id="{00000000-0008-0000-0500-00003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" name="Oval 65">
          <a:extLst>
            <a:ext uri="{FF2B5EF4-FFF2-40B4-BE49-F238E27FC236}">
              <a16:creationId xmlns:a16="http://schemas.microsoft.com/office/drawing/2014/main" id="{00000000-0008-0000-0500-00003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" name="Oval 66">
          <a:extLst>
            <a:ext uri="{FF2B5EF4-FFF2-40B4-BE49-F238E27FC236}">
              <a16:creationId xmlns:a16="http://schemas.microsoft.com/office/drawing/2014/main" id="{00000000-0008-0000-0500-00004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" name="Oval 67">
          <a:extLst>
            <a:ext uri="{FF2B5EF4-FFF2-40B4-BE49-F238E27FC236}">
              <a16:creationId xmlns:a16="http://schemas.microsoft.com/office/drawing/2014/main" id="{00000000-0008-0000-0500-00004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" name="Oval 68">
          <a:extLst>
            <a:ext uri="{FF2B5EF4-FFF2-40B4-BE49-F238E27FC236}">
              <a16:creationId xmlns:a16="http://schemas.microsoft.com/office/drawing/2014/main" id="{00000000-0008-0000-0500-00004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" name="Oval 69">
          <a:extLst>
            <a:ext uri="{FF2B5EF4-FFF2-40B4-BE49-F238E27FC236}">
              <a16:creationId xmlns:a16="http://schemas.microsoft.com/office/drawing/2014/main" id="{00000000-0008-0000-0500-00004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" name="Oval 70">
          <a:extLst>
            <a:ext uri="{FF2B5EF4-FFF2-40B4-BE49-F238E27FC236}">
              <a16:creationId xmlns:a16="http://schemas.microsoft.com/office/drawing/2014/main" id="{00000000-0008-0000-0500-00004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" name="Oval 71">
          <a:extLst>
            <a:ext uri="{FF2B5EF4-FFF2-40B4-BE49-F238E27FC236}">
              <a16:creationId xmlns:a16="http://schemas.microsoft.com/office/drawing/2014/main" id="{00000000-0008-0000-0500-00004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" name="Oval 72">
          <a:extLst>
            <a:ext uri="{FF2B5EF4-FFF2-40B4-BE49-F238E27FC236}">
              <a16:creationId xmlns:a16="http://schemas.microsoft.com/office/drawing/2014/main" id="{00000000-0008-0000-0500-00004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" name="Oval 73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" name="Oval 74"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" name="Oval 75"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" name="Oval 76"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" name="Oval 77"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6" name="Oval 78">
          <a:extLst>
            <a:ext uri="{FF2B5EF4-FFF2-40B4-BE49-F238E27FC236}">
              <a16:creationId xmlns:a16="http://schemas.microsoft.com/office/drawing/2014/main" id="{00000000-0008-0000-0500-00004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7" name="Oval 79">
          <a:extLst>
            <a:ext uri="{FF2B5EF4-FFF2-40B4-BE49-F238E27FC236}">
              <a16:creationId xmlns:a16="http://schemas.microsoft.com/office/drawing/2014/main" id="{00000000-0008-0000-0500-00004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8" name="Oval 80">
          <a:extLst>
            <a:ext uri="{FF2B5EF4-FFF2-40B4-BE49-F238E27FC236}">
              <a16:creationId xmlns:a16="http://schemas.microsoft.com/office/drawing/2014/main" id="{00000000-0008-0000-0500-00004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9" name="Oval 81">
          <a:extLst>
            <a:ext uri="{FF2B5EF4-FFF2-40B4-BE49-F238E27FC236}">
              <a16:creationId xmlns:a16="http://schemas.microsoft.com/office/drawing/2014/main" id="{00000000-0008-0000-0500-00004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0" name="Oval 82">
          <a:extLst>
            <a:ext uri="{FF2B5EF4-FFF2-40B4-BE49-F238E27FC236}">
              <a16:creationId xmlns:a16="http://schemas.microsoft.com/office/drawing/2014/main" id="{00000000-0008-0000-0500-00005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1" name="Oval 83">
          <a:extLst>
            <a:ext uri="{FF2B5EF4-FFF2-40B4-BE49-F238E27FC236}">
              <a16:creationId xmlns:a16="http://schemas.microsoft.com/office/drawing/2014/main" id="{00000000-0008-0000-0500-00005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2" name="Oval 84">
          <a:extLst>
            <a:ext uri="{FF2B5EF4-FFF2-40B4-BE49-F238E27FC236}">
              <a16:creationId xmlns:a16="http://schemas.microsoft.com/office/drawing/2014/main" id="{00000000-0008-0000-0500-00005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3" name="Oval 85">
          <a:extLst>
            <a:ext uri="{FF2B5EF4-FFF2-40B4-BE49-F238E27FC236}">
              <a16:creationId xmlns:a16="http://schemas.microsoft.com/office/drawing/2014/main" id="{00000000-0008-0000-0500-00005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4" name="Oval 86">
          <a:extLst>
            <a:ext uri="{FF2B5EF4-FFF2-40B4-BE49-F238E27FC236}">
              <a16:creationId xmlns:a16="http://schemas.microsoft.com/office/drawing/2014/main" id="{00000000-0008-0000-0500-00005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5" name="Oval 87">
          <a:extLst>
            <a:ext uri="{FF2B5EF4-FFF2-40B4-BE49-F238E27FC236}">
              <a16:creationId xmlns:a16="http://schemas.microsoft.com/office/drawing/2014/main" id="{00000000-0008-0000-0500-00005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6" name="Oval 88">
          <a:extLst>
            <a:ext uri="{FF2B5EF4-FFF2-40B4-BE49-F238E27FC236}">
              <a16:creationId xmlns:a16="http://schemas.microsoft.com/office/drawing/2014/main" id="{00000000-0008-0000-0500-00005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7" name="Oval 89">
          <a:extLst>
            <a:ext uri="{FF2B5EF4-FFF2-40B4-BE49-F238E27FC236}">
              <a16:creationId xmlns:a16="http://schemas.microsoft.com/office/drawing/2014/main" id="{00000000-0008-0000-0500-00005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8" name="Oval 90">
          <a:extLst>
            <a:ext uri="{FF2B5EF4-FFF2-40B4-BE49-F238E27FC236}">
              <a16:creationId xmlns:a16="http://schemas.microsoft.com/office/drawing/2014/main" id="{00000000-0008-0000-0500-00005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9" name="Oval 91">
          <a:extLst>
            <a:ext uri="{FF2B5EF4-FFF2-40B4-BE49-F238E27FC236}">
              <a16:creationId xmlns:a16="http://schemas.microsoft.com/office/drawing/2014/main" id="{00000000-0008-0000-0500-00005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0" name="Oval 92">
          <a:extLst>
            <a:ext uri="{FF2B5EF4-FFF2-40B4-BE49-F238E27FC236}">
              <a16:creationId xmlns:a16="http://schemas.microsoft.com/office/drawing/2014/main" id="{00000000-0008-0000-0500-00005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1" name="Oval 93">
          <a:extLst>
            <a:ext uri="{FF2B5EF4-FFF2-40B4-BE49-F238E27FC236}">
              <a16:creationId xmlns:a16="http://schemas.microsoft.com/office/drawing/2014/main" id="{00000000-0008-0000-0500-00005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2" name="Oval 94">
          <a:extLst>
            <a:ext uri="{FF2B5EF4-FFF2-40B4-BE49-F238E27FC236}">
              <a16:creationId xmlns:a16="http://schemas.microsoft.com/office/drawing/2014/main" id="{00000000-0008-0000-0500-00005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3" name="Oval 95">
          <a:extLst>
            <a:ext uri="{FF2B5EF4-FFF2-40B4-BE49-F238E27FC236}">
              <a16:creationId xmlns:a16="http://schemas.microsoft.com/office/drawing/2014/main" id="{00000000-0008-0000-0500-00005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4" name="Oval 96">
          <a:extLst>
            <a:ext uri="{FF2B5EF4-FFF2-40B4-BE49-F238E27FC236}">
              <a16:creationId xmlns:a16="http://schemas.microsoft.com/office/drawing/2014/main" id="{00000000-0008-0000-0500-00005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5" name="Oval 97">
          <a:extLst>
            <a:ext uri="{FF2B5EF4-FFF2-40B4-BE49-F238E27FC236}">
              <a16:creationId xmlns:a16="http://schemas.microsoft.com/office/drawing/2014/main" id="{00000000-0008-0000-0500-00005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6" name="Oval 98">
          <a:extLst>
            <a:ext uri="{FF2B5EF4-FFF2-40B4-BE49-F238E27FC236}">
              <a16:creationId xmlns:a16="http://schemas.microsoft.com/office/drawing/2014/main" id="{00000000-0008-0000-0500-00006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7" name="Oval 99">
          <a:extLst>
            <a:ext uri="{FF2B5EF4-FFF2-40B4-BE49-F238E27FC236}">
              <a16:creationId xmlns:a16="http://schemas.microsoft.com/office/drawing/2014/main" id="{00000000-0008-0000-0500-00006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8" name="Oval 100">
          <a:extLst>
            <a:ext uri="{FF2B5EF4-FFF2-40B4-BE49-F238E27FC236}">
              <a16:creationId xmlns:a16="http://schemas.microsoft.com/office/drawing/2014/main" id="{00000000-0008-0000-0500-00006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9" name="Oval 101">
          <a:extLst>
            <a:ext uri="{FF2B5EF4-FFF2-40B4-BE49-F238E27FC236}">
              <a16:creationId xmlns:a16="http://schemas.microsoft.com/office/drawing/2014/main" id="{00000000-0008-0000-0500-00006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0" name="Oval 102">
          <a:extLst>
            <a:ext uri="{FF2B5EF4-FFF2-40B4-BE49-F238E27FC236}">
              <a16:creationId xmlns:a16="http://schemas.microsoft.com/office/drawing/2014/main" id="{00000000-0008-0000-0500-00006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1" name="Oval 103">
          <a:extLst>
            <a:ext uri="{FF2B5EF4-FFF2-40B4-BE49-F238E27FC236}">
              <a16:creationId xmlns:a16="http://schemas.microsoft.com/office/drawing/2014/main" id="{00000000-0008-0000-0500-00006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2" name="Oval 104">
          <a:extLst>
            <a:ext uri="{FF2B5EF4-FFF2-40B4-BE49-F238E27FC236}">
              <a16:creationId xmlns:a16="http://schemas.microsoft.com/office/drawing/2014/main" id="{00000000-0008-0000-0500-00006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3" name="Oval 105">
          <a:extLst>
            <a:ext uri="{FF2B5EF4-FFF2-40B4-BE49-F238E27FC236}">
              <a16:creationId xmlns:a16="http://schemas.microsoft.com/office/drawing/2014/main" id="{00000000-0008-0000-0500-00006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4" name="Oval 106">
          <a:extLst>
            <a:ext uri="{FF2B5EF4-FFF2-40B4-BE49-F238E27FC236}">
              <a16:creationId xmlns:a16="http://schemas.microsoft.com/office/drawing/2014/main" id="{00000000-0008-0000-0500-00006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5" name="Oval 107">
          <a:extLst>
            <a:ext uri="{FF2B5EF4-FFF2-40B4-BE49-F238E27FC236}">
              <a16:creationId xmlns:a16="http://schemas.microsoft.com/office/drawing/2014/main" id="{00000000-0008-0000-0500-00006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6" name="Oval 108">
          <a:extLst>
            <a:ext uri="{FF2B5EF4-FFF2-40B4-BE49-F238E27FC236}">
              <a16:creationId xmlns:a16="http://schemas.microsoft.com/office/drawing/2014/main" id="{00000000-0008-0000-0500-00006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7" name="Oval 109">
          <a:extLst>
            <a:ext uri="{FF2B5EF4-FFF2-40B4-BE49-F238E27FC236}">
              <a16:creationId xmlns:a16="http://schemas.microsoft.com/office/drawing/2014/main" id="{00000000-0008-0000-0500-00006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8" name="Oval 110">
          <a:extLst>
            <a:ext uri="{FF2B5EF4-FFF2-40B4-BE49-F238E27FC236}">
              <a16:creationId xmlns:a16="http://schemas.microsoft.com/office/drawing/2014/main" id="{00000000-0008-0000-0500-00006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9" name="Oval 111">
          <a:extLst>
            <a:ext uri="{FF2B5EF4-FFF2-40B4-BE49-F238E27FC236}">
              <a16:creationId xmlns:a16="http://schemas.microsoft.com/office/drawing/2014/main" id="{00000000-0008-0000-0500-00006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0" name="Oval 112">
          <a:extLst>
            <a:ext uri="{FF2B5EF4-FFF2-40B4-BE49-F238E27FC236}">
              <a16:creationId xmlns:a16="http://schemas.microsoft.com/office/drawing/2014/main" id="{00000000-0008-0000-0500-00006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1" name="Oval 113">
          <a:extLst>
            <a:ext uri="{FF2B5EF4-FFF2-40B4-BE49-F238E27FC236}">
              <a16:creationId xmlns:a16="http://schemas.microsoft.com/office/drawing/2014/main" id="{00000000-0008-0000-0500-00006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2" name="Oval 114">
          <a:extLst>
            <a:ext uri="{FF2B5EF4-FFF2-40B4-BE49-F238E27FC236}">
              <a16:creationId xmlns:a16="http://schemas.microsoft.com/office/drawing/2014/main" id="{00000000-0008-0000-0500-00007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3" name="Oval 119">
          <a:extLst>
            <a:ext uri="{FF2B5EF4-FFF2-40B4-BE49-F238E27FC236}">
              <a16:creationId xmlns:a16="http://schemas.microsoft.com/office/drawing/2014/main" id="{00000000-0008-0000-0500-00007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4" name="Oval 120">
          <a:extLst>
            <a:ext uri="{FF2B5EF4-FFF2-40B4-BE49-F238E27FC236}">
              <a16:creationId xmlns:a16="http://schemas.microsoft.com/office/drawing/2014/main" id="{00000000-0008-0000-0500-00007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5" name="Oval 121">
          <a:extLst>
            <a:ext uri="{FF2B5EF4-FFF2-40B4-BE49-F238E27FC236}">
              <a16:creationId xmlns:a16="http://schemas.microsoft.com/office/drawing/2014/main" id="{00000000-0008-0000-0500-00007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6" name="Oval 122">
          <a:extLst>
            <a:ext uri="{FF2B5EF4-FFF2-40B4-BE49-F238E27FC236}">
              <a16:creationId xmlns:a16="http://schemas.microsoft.com/office/drawing/2014/main" id="{00000000-0008-0000-0500-00007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7" name="Oval 123">
          <a:extLst>
            <a:ext uri="{FF2B5EF4-FFF2-40B4-BE49-F238E27FC236}">
              <a16:creationId xmlns:a16="http://schemas.microsoft.com/office/drawing/2014/main" id="{00000000-0008-0000-0500-00007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8" name="Oval 124">
          <a:extLst>
            <a:ext uri="{FF2B5EF4-FFF2-40B4-BE49-F238E27FC236}">
              <a16:creationId xmlns:a16="http://schemas.microsoft.com/office/drawing/2014/main" id="{00000000-0008-0000-0500-00007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9" name="Oval 125">
          <a:extLst>
            <a:ext uri="{FF2B5EF4-FFF2-40B4-BE49-F238E27FC236}">
              <a16:creationId xmlns:a16="http://schemas.microsoft.com/office/drawing/2014/main" id="{00000000-0008-0000-0500-00007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0" name="Oval 126">
          <a:extLst>
            <a:ext uri="{FF2B5EF4-FFF2-40B4-BE49-F238E27FC236}">
              <a16:creationId xmlns:a16="http://schemas.microsoft.com/office/drawing/2014/main" id="{00000000-0008-0000-0500-00007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1" name="Oval 127">
          <a:extLst>
            <a:ext uri="{FF2B5EF4-FFF2-40B4-BE49-F238E27FC236}">
              <a16:creationId xmlns:a16="http://schemas.microsoft.com/office/drawing/2014/main" id="{00000000-0008-0000-0500-00007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2" name="Oval 128">
          <a:extLst>
            <a:ext uri="{FF2B5EF4-FFF2-40B4-BE49-F238E27FC236}">
              <a16:creationId xmlns:a16="http://schemas.microsoft.com/office/drawing/2014/main" id="{00000000-0008-0000-0500-00007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3" name="Oval 129">
          <a:extLst>
            <a:ext uri="{FF2B5EF4-FFF2-40B4-BE49-F238E27FC236}">
              <a16:creationId xmlns:a16="http://schemas.microsoft.com/office/drawing/2014/main" id="{00000000-0008-0000-0500-00007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4" name="Oval 130">
          <a:extLst>
            <a:ext uri="{FF2B5EF4-FFF2-40B4-BE49-F238E27FC236}">
              <a16:creationId xmlns:a16="http://schemas.microsoft.com/office/drawing/2014/main" id="{00000000-0008-0000-0500-00007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5" name="Oval 131">
          <a:extLst>
            <a:ext uri="{FF2B5EF4-FFF2-40B4-BE49-F238E27FC236}">
              <a16:creationId xmlns:a16="http://schemas.microsoft.com/office/drawing/2014/main" id="{00000000-0008-0000-0500-00007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6" name="Oval 132">
          <a:extLst>
            <a:ext uri="{FF2B5EF4-FFF2-40B4-BE49-F238E27FC236}">
              <a16:creationId xmlns:a16="http://schemas.microsoft.com/office/drawing/2014/main" id="{00000000-0008-0000-0500-00007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7" name="Oval 133">
          <a:extLst>
            <a:ext uri="{FF2B5EF4-FFF2-40B4-BE49-F238E27FC236}">
              <a16:creationId xmlns:a16="http://schemas.microsoft.com/office/drawing/2014/main" id="{00000000-0008-0000-0500-00007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8" name="Oval 134">
          <a:extLst>
            <a:ext uri="{FF2B5EF4-FFF2-40B4-BE49-F238E27FC236}">
              <a16:creationId xmlns:a16="http://schemas.microsoft.com/office/drawing/2014/main" id="{00000000-0008-0000-0500-00008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9" name="Oval 135">
          <a:extLst>
            <a:ext uri="{FF2B5EF4-FFF2-40B4-BE49-F238E27FC236}">
              <a16:creationId xmlns:a16="http://schemas.microsoft.com/office/drawing/2014/main" id="{00000000-0008-0000-0500-00008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0" name="Oval 136">
          <a:extLst>
            <a:ext uri="{FF2B5EF4-FFF2-40B4-BE49-F238E27FC236}">
              <a16:creationId xmlns:a16="http://schemas.microsoft.com/office/drawing/2014/main" id="{00000000-0008-0000-0500-00008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1" name="Oval 137">
          <a:extLst>
            <a:ext uri="{FF2B5EF4-FFF2-40B4-BE49-F238E27FC236}">
              <a16:creationId xmlns:a16="http://schemas.microsoft.com/office/drawing/2014/main" id="{00000000-0008-0000-0500-00008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2" name="Oval 138">
          <a:extLst>
            <a:ext uri="{FF2B5EF4-FFF2-40B4-BE49-F238E27FC236}">
              <a16:creationId xmlns:a16="http://schemas.microsoft.com/office/drawing/2014/main" id="{00000000-0008-0000-0500-00008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3" name="Oval 139">
          <a:extLst>
            <a:ext uri="{FF2B5EF4-FFF2-40B4-BE49-F238E27FC236}">
              <a16:creationId xmlns:a16="http://schemas.microsoft.com/office/drawing/2014/main" id="{00000000-0008-0000-0500-00008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4" name="Oval 140">
          <a:extLst>
            <a:ext uri="{FF2B5EF4-FFF2-40B4-BE49-F238E27FC236}">
              <a16:creationId xmlns:a16="http://schemas.microsoft.com/office/drawing/2014/main" id="{00000000-0008-0000-0500-00008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5" name="Oval 141">
          <a:extLst>
            <a:ext uri="{FF2B5EF4-FFF2-40B4-BE49-F238E27FC236}">
              <a16:creationId xmlns:a16="http://schemas.microsoft.com/office/drawing/2014/main" id="{00000000-0008-0000-0500-00008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6" name="Oval 142">
          <a:extLst>
            <a:ext uri="{FF2B5EF4-FFF2-40B4-BE49-F238E27FC236}">
              <a16:creationId xmlns:a16="http://schemas.microsoft.com/office/drawing/2014/main" id="{00000000-0008-0000-0500-00008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7" name="Oval 143">
          <a:extLst>
            <a:ext uri="{FF2B5EF4-FFF2-40B4-BE49-F238E27FC236}">
              <a16:creationId xmlns:a16="http://schemas.microsoft.com/office/drawing/2014/main" id="{00000000-0008-0000-0500-00008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8" name="Oval 144">
          <a:extLst>
            <a:ext uri="{FF2B5EF4-FFF2-40B4-BE49-F238E27FC236}">
              <a16:creationId xmlns:a16="http://schemas.microsoft.com/office/drawing/2014/main" id="{00000000-0008-0000-0500-00008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9" name="Oval 145">
          <a:extLst>
            <a:ext uri="{FF2B5EF4-FFF2-40B4-BE49-F238E27FC236}">
              <a16:creationId xmlns:a16="http://schemas.microsoft.com/office/drawing/2014/main" id="{00000000-0008-0000-0500-00008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0" name="Oval 146">
          <a:extLst>
            <a:ext uri="{FF2B5EF4-FFF2-40B4-BE49-F238E27FC236}">
              <a16:creationId xmlns:a16="http://schemas.microsoft.com/office/drawing/2014/main" id="{00000000-0008-0000-0500-00008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1" name="Oval 147">
          <a:extLst>
            <a:ext uri="{FF2B5EF4-FFF2-40B4-BE49-F238E27FC236}">
              <a16:creationId xmlns:a16="http://schemas.microsoft.com/office/drawing/2014/main" id="{00000000-0008-0000-0500-00008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2" name="Oval 148">
          <a:extLst>
            <a:ext uri="{FF2B5EF4-FFF2-40B4-BE49-F238E27FC236}">
              <a16:creationId xmlns:a16="http://schemas.microsoft.com/office/drawing/2014/main" id="{00000000-0008-0000-0500-00008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3" name="Oval 149">
          <a:extLst>
            <a:ext uri="{FF2B5EF4-FFF2-40B4-BE49-F238E27FC236}">
              <a16:creationId xmlns:a16="http://schemas.microsoft.com/office/drawing/2014/main" id="{00000000-0008-0000-0500-00008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4" name="Oval 150">
          <a:extLst>
            <a:ext uri="{FF2B5EF4-FFF2-40B4-BE49-F238E27FC236}">
              <a16:creationId xmlns:a16="http://schemas.microsoft.com/office/drawing/2014/main" id="{00000000-0008-0000-0500-00009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5" name="Oval 151">
          <a:extLst>
            <a:ext uri="{FF2B5EF4-FFF2-40B4-BE49-F238E27FC236}">
              <a16:creationId xmlns:a16="http://schemas.microsoft.com/office/drawing/2014/main" id="{00000000-0008-0000-0500-00009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6" name="Oval 152">
          <a:extLst>
            <a:ext uri="{FF2B5EF4-FFF2-40B4-BE49-F238E27FC236}">
              <a16:creationId xmlns:a16="http://schemas.microsoft.com/office/drawing/2014/main" id="{00000000-0008-0000-0500-00009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7" name="Oval 153">
          <a:extLst>
            <a:ext uri="{FF2B5EF4-FFF2-40B4-BE49-F238E27FC236}">
              <a16:creationId xmlns:a16="http://schemas.microsoft.com/office/drawing/2014/main" id="{00000000-0008-0000-0500-00009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8" name="Oval 154">
          <a:extLst>
            <a:ext uri="{FF2B5EF4-FFF2-40B4-BE49-F238E27FC236}">
              <a16:creationId xmlns:a16="http://schemas.microsoft.com/office/drawing/2014/main" id="{00000000-0008-0000-0500-00009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9" name="Oval 155">
          <a:extLst>
            <a:ext uri="{FF2B5EF4-FFF2-40B4-BE49-F238E27FC236}">
              <a16:creationId xmlns:a16="http://schemas.microsoft.com/office/drawing/2014/main" id="{00000000-0008-0000-0500-00009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0" name="Oval 156">
          <a:extLst>
            <a:ext uri="{FF2B5EF4-FFF2-40B4-BE49-F238E27FC236}">
              <a16:creationId xmlns:a16="http://schemas.microsoft.com/office/drawing/2014/main" id="{00000000-0008-0000-0500-00009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1" name="Oval 157">
          <a:extLst>
            <a:ext uri="{FF2B5EF4-FFF2-40B4-BE49-F238E27FC236}">
              <a16:creationId xmlns:a16="http://schemas.microsoft.com/office/drawing/2014/main" id="{00000000-0008-0000-0500-00009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2" name="Oval 158">
          <a:extLst>
            <a:ext uri="{FF2B5EF4-FFF2-40B4-BE49-F238E27FC236}">
              <a16:creationId xmlns:a16="http://schemas.microsoft.com/office/drawing/2014/main" id="{00000000-0008-0000-0500-00009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3" name="Oval 159">
          <a:extLst>
            <a:ext uri="{FF2B5EF4-FFF2-40B4-BE49-F238E27FC236}">
              <a16:creationId xmlns:a16="http://schemas.microsoft.com/office/drawing/2014/main" id="{00000000-0008-0000-0500-00009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4" name="Oval 160">
          <a:extLst>
            <a:ext uri="{FF2B5EF4-FFF2-40B4-BE49-F238E27FC236}">
              <a16:creationId xmlns:a16="http://schemas.microsoft.com/office/drawing/2014/main" id="{00000000-0008-0000-0500-00009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5" name="Oval 161">
          <a:extLst>
            <a:ext uri="{FF2B5EF4-FFF2-40B4-BE49-F238E27FC236}">
              <a16:creationId xmlns:a16="http://schemas.microsoft.com/office/drawing/2014/main" id="{00000000-0008-0000-0500-00009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6" name="Oval 162">
          <a:extLst>
            <a:ext uri="{FF2B5EF4-FFF2-40B4-BE49-F238E27FC236}">
              <a16:creationId xmlns:a16="http://schemas.microsoft.com/office/drawing/2014/main" id="{00000000-0008-0000-0500-00009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7" name="Oval 163">
          <a:extLst>
            <a:ext uri="{FF2B5EF4-FFF2-40B4-BE49-F238E27FC236}">
              <a16:creationId xmlns:a16="http://schemas.microsoft.com/office/drawing/2014/main" id="{00000000-0008-0000-0500-00009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8" name="Oval 164">
          <a:extLst>
            <a:ext uri="{FF2B5EF4-FFF2-40B4-BE49-F238E27FC236}">
              <a16:creationId xmlns:a16="http://schemas.microsoft.com/office/drawing/2014/main" id="{00000000-0008-0000-0500-00009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9" name="Oval 165">
          <a:extLst>
            <a:ext uri="{FF2B5EF4-FFF2-40B4-BE49-F238E27FC236}">
              <a16:creationId xmlns:a16="http://schemas.microsoft.com/office/drawing/2014/main" id="{00000000-0008-0000-0500-00009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0" name="Oval 166">
          <a:extLst>
            <a:ext uri="{FF2B5EF4-FFF2-40B4-BE49-F238E27FC236}">
              <a16:creationId xmlns:a16="http://schemas.microsoft.com/office/drawing/2014/main" id="{00000000-0008-0000-0500-0000A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1" name="Oval 167">
          <a:extLst>
            <a:ext uri="{FF2B5EF4-FFF2-40B4-BE49-F238E27FC236}">
              <a16:creationId xmlns:a16="http://schemas.microsoft.com/office/drawing/2014/main" id="{00000000-0008-0000-0500-0000A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2" name="Oval 168">
          <a:extLst>
            <a:ext uri="{FF2B5EF4-FFF2-40B4-BE49-F238E27FC236}">
              <a16:creationId xmlns:a16="http://schemas.microsoft.com/office/drawing/2014/main" id="{00000000-0008-0000-0500-0000A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3" name="Oval 169">
          <a:extLst>
            <a:ext uri="{FF2B5EF4-FFF2-40B4-BE49-F238E27FC236}">
              <a16:creationId xmlns:a16="http://schemas.microsoft.com/office/drawing/2014/main" id="{00000000-0008-0000-0500-0000A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4" name="Oval 170">
          <a:extLst>
            <a:ext uri="{FF2B5EF4-FFF2-40B4-BE49-F238E27FC236}">
              <a16:creationId xmlns:a16="http://schemas.microsoft.com/office/drawing/2014/main" id="{00000000-0008-0000-0500-0000A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5" name="Oval 171">
          <a:extLst>
            <a:ext uri="{FF2B5EF4-FFF2-40B4-BE49-F238E27FC236}">
              <a16:creationId xmlns:a16="http://schemas.microsoft.com/office/drawing/2014/main" id="{00000000-0008-0000-0500-0000A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6" name="Oval 172">
          <a:extLst>
            <a:ext uri="{FF2B5EF4-FFF2-40B4-BE49-F238E27FC236}">
              <a16:creationId xmlns:a16="http://schemas.microsoft.com/office/drawing/2014/main" id="{00000000-0008-0000-0500-0000A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7" name="Oval 173">
          <a:extLst>
            <a:ext uri="{FF2B5EF4-FFF2-40B4-BE49-F238E27FC236}">
              <a16:creationId xmlns:a16="http://schemas.microsoft.com/office/drawing/2014/main" id="{00000000-0008-0000-0500-0000A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8" name="Oval 174">
          <a:extLst>
            <a:ext uri="{FF2B5EF4-FFF2-40B4-BE49-F238E27FC236}">
              <a16:creationId xmlns:a16="http://schemas.microsoft.com/office/drawing/2014/main" id="{00000000-0008-0000-0500-0000A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9" name="Oval 175">
          <a:extLst>
            <a:ext uri="{FF2B5EF4-FFF2-40B4-BE49-F238E27FC236}">
              <a16:creationId xmlns:a16="http://schemas.microsoft.com/office/drawing/2014/main" id="{00000000-0008-0000-0500-0000A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0" name="Oval 176">
          <a:extLst>
            <a:ext uri="{FF2B5EF4-FFF2-40B4-BE49-F238E27FC236}">
              <a16:creationId xmlns:a16="http://schemas.microsoft.com/office/drawing/2014/main" id="{00000000-0008-0000-0500-0000A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1" name="Oval 177">
          <a:extLst>
            <a:ext uri="{FF2B5EF4-FFF2-40B4-BE49-F238E27FC236}">
              <a16:creationId xmlns:a16="http://schemas.microsoft.com/office/drawing/2014/main" id="{00000000-0008-0000-0500-0000A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2" name="Oval 178">
          <a:extLst>
            <a:ext uri="{FF2B5EF4-FFF2-40B4-BE49-F238E27FC236}">
              <a16:creationId xmlns:a16="http://schemas.microsoft.com/office/drawing/2014/main" id="{00000000-0008-0000-0500-0000A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3" name="Oval 179">
          <a:extLst>
            <a:ext uri="{FF2B5EF4-FFF2-40B4-BE49-F238E27FC236}">
              <a16:creationId xmlns:a16="http://schemas.microsoft.com/office/drawing/2014/main" id="{00000000-0008-0000-0500-0000A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4" name="Oval 180">
          <a:extLst>
            <a:ext uri="{FF2B5EF4-FFF2-40B4-BE49-F238E27FC236}">
              <a16:creationId xmlns:a16="http://schemas.microsoft.com/office/drawing/2014/main" id="{00000000-0008-0000-0500-0000A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5" name="Oval 181">
          <a:extLst>
            <a:ext uri="{FF2B5EF4-FFF2-40B4-BE49-F238E27FC236}">
              <a16:creationId xmlns:a16="http://schemas.microsoft.com/office/drawing/2014/main" id="{00000000-0008-0000-0500-0000A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6" name="Oval 182">
          <a:extLst>
            <a:ext uri="{FF2B5EF4-FFF2-40B4-BE49-F238E27FC236}">
              <a16:creationId xmlns:a16="http://schemas.microsoft.com/office/drawing/2014/main" id="{00000000-0008-0000-0500-0000B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7" name="Oval 183">
          <a:extLst>
            <a:ext uri="{FF2B5EF4-FFF2-40B4-BE49-F238E27FC236}">
              <a16:creationId xmlns:a16="http://schemas.microsoft.com/office/drawing/2014/main" id="{00000000-0008-0000-0500-0000B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8" name="Oval 184">
          <a:extLst>
            <a:ext uri="{FF2B5EF4-FFF2-40B4-BE49-F238E27FC236}">
              <a16:creationId xmlns:a16="http://schemas.microsoft.com/office/drawing/2014/main" id="{00000000-0008-0000-0500-0000B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9" name="Oval 185">
          <a:extLst>
            <a:ext uri="{FF2B5EF4-FFF2-40B4-BE49-F238E27FC236}">
              <a16:creationId xmlns:a16="http://schemas.microsoft.com/office/drawing/2014/main" id="{00000000-0008-0000-0500-0000B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0" name="Oval 186">
          <a:extLst>
            <a:ext uri="{FF2B5EF4-FFF2-40B4-BE49-F238E27FC236}">
              <a16:creationId xmlns:a16="http://schemas.microsoft.com/office/drawing/2014/main" id="{00000000-0008-0000-0500-0000B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1" name="Oval 187">
          <a:extLst>
            <a:ext uri="{FF2B5EF4-FFF2-40B4-BE49-F238E27FC236}">
              <a16:creationId xmlns:a16="http://schemas.microsoft.com/office/drawing/2014/main" id="{00000000-0008-0000-0500-0000B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2" name="Oval 188">
          <a:extLst>
            <a:ext uri="{FF2B5EF4-FFF2-40B4-BE49-F238E27FC236}">
              <a16:creationId xmlns:a16="http://schemas.microsoft.com/office/drawing/2014/main" id="{00000000-0008-0000-0500-0000B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3" name="Oval 189">
          <a:extLst>
            <a:ext uri="{FF2B5EF4-FFF2-40B4-BE49-F238E27FC236}">
              <a16:creationId xmlns:a16="http://schemas.microsoft.com/office/drawing/2014/main" id="{00000000-0008-0000-0500-0000B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4" name="Oval 190">
          <a:extLst>
            <a:ext uri="{FF2B5EF4-FFF2-40B4-BE49-F238E27FC236}">
              <a16:creationId xmlns:a16="http://schemas.microsoft.com/office/drawing/2014/main" id="{00000000-0008-0000-0500-0000B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5" name="Oval 191">
          <a:extLst>
            <a:ext uri="{FF2B5EF4-FFF2-40B4-BE49-F238E27FC236}">
              <a16:creationId xmlns:a16="http://schemas.microsoft.com/office/drawing/2014/main" id="{00000000-0008-0000-0500-0000B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6" name="Oval 192">
          <a:extLst>
            <a:ext uri="{FF2B5EF4-FFF2-40B4-BE49-F238E27FC236}">
              <a16:creationId xmlns:a16="http://schemas.microsoft.com/office/drawing/2014/main" id="{00000000-0008-0000-0500-0000B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7" name="Oval 193">
          <a:extLst>
            <a:ext uri="{FF2B5EF4-FFF2-40B4-BE49-F238E27FC236}">
              <a16:creationId xmlns:a16="http://schemas.microsoft.com/office/drawing/2014/main" id="{00000000-0008-0000-0500-0000B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8" name="Oval 194">
          <a:extLst>
            <a:ext uri="{FF2B5EF4-FFF2-40B4-BE49-F238E27FC236}">
              <a16:creationId xmlns:a16="http://schemas.microsoft.com/office/drawing/2014/main" id="{00000000-0008-0000-0500-0000B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9" name="Oval 195">
          <a:extLst>
            <a:ext uri="{FF2B5EF4-FFF2-40B4-BE49-F238E27FC236}">
              <a16:creationId xmlns:a16="http://schemas.microsoft.com/office/drawing/2014/main" id="{00000000-0008-0000-0500-0000B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0" name="Oval 196">
          <a:extLst>
            <a:ext uri="{FF2B5EF4-FFF2-40B4-BE49-F238E27FC236}">
              <a16:creationId xmlns:a16="http://schemas.microsoft.com/office/drawing/2014/main" id="{00000000-0008-0000-0500-0000B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1" name="Oval 197">
          <a:extLst>
            <a:ext uri="{FF2B5EF4-FFF2-40B4-BE49-F238E27FC236}">
              <a16:creationId xmlns:a16="http://schemas.microsoft.com/office/drawing/2014/main" id="{00000000-0008-0000-0500-0000B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2" name="Oval 198">
          <a:extLst>
            <a:ext uri="{FF2B5EF4-FFF2-40B4-BE49-F238E27FC236}">
              <a16:creationId xmlns:a16="http://schemas.microsoft.com/office/drawing/2014/main" id="{00000000-0008-0000-0500-0000C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3" name="Oval 199">
          <a:extLst>
            <a:ext uri="{FF2B5EF4-FFF2-40B4-BE49-F238E27FC236}">
              <a16:creationId xmlns:a16="http://schemas.microsoft.com/office/drawing/2014/main" id="{00000000-0008-0000-0500-0000C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4" name="Oval 200">
          <a:extLst>
            <a:ext uri="{FF2B5EF4-FFF2-40B4-BE49-F238E27FC236}">
              <a16:creationId xmlns:a16="http://schemas.microsoft.com/office/drawing/2014/main" id="{00000000-0008-0000-0500-0000C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5" name="Oval 201">
          <a:extLst>
            <a:ext uri="{FF2B5EF4-FFF2-40B4-BE49-F238E27FC236}">
              <a16:creationId xmlns:a16="http://schemas.microsoft.com/office/drawing/2014/main" id="{00000000-0008-0000-0500-0000C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6" name="Oval 202">
          <a:extLst>
            <a:ext uri="{FF2B5EF4-FFF2-40B4-BE49-F238E27FC236}">
              <a16:creationId xmlns:a16="http://schemas.microsoft.com/office/drawing/2014/main" id="{00000000-0008-0000-0500-0000C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7" name="Oval 203">
          <a:extLst>
            <a:ext uri="{FF2B5EF4-FFF2-40B4-BE49-F238E27FC236}">
              <a16:creationId xmlns:a16="http://schemas.microsoft.com/office/drawing/2014/main" id="{00000000-0008-0000-0500-0000C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8" name="Oval 204">
          <a:extLst>
            <a:ext uri="{FF2B5EF4-FFF2-40B4-BE49-F238E27FC236}">
              <a16:creationId xmlns:a16="http://schemas.microsoft.com/office/drawing/2014/main" id="{00000000-0008-0000-0500-0000C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9" name="Oval 205">
          <a:extLst>
            <a:ext uri="{FF2B5EF4-FFF2-40B4-BE49-F238E27FC236}">
              <a16:creationId xmlns:a16="http://schemas.microsoft.com/office/drawing/2014/main" id="{00000000-0008-0000-0500-0000C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0" name="Oval 206">
          <a:extLst>
            <a:ext uri="{FF2B5EF4-FFF2-40B4-BE49-F238E27FC236}">
              <a16:creationId xmlns:a16="http://schemas.microsoft.com/office/drawing/2014/main" id="{00000000-0008-0000-0500-0000C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1" name="Oval 207">
          <a:extLst>
            <a:ext uri="{FF2B5EF4-FFF2-40B4-BE49-F238E27FC236}">
              <a16:creationId xmlns:a16="http://schemas.microsoft.com/office/drawing/2014/main" id="{00000000-0008-0000-0500-0000C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2" name="Oval 208">
          <a:extLst>
            <a:ext uri="{FF2B5EF4-FFF2-40B4-BE49-F238E27FC236}">
              <a16:creationId xmlns:a16="http://schemas.microsoft.com/office/drawing/2014/main" id="{00000000-0008-0000-0500-0000C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3" name="Oval 209">
          <a:extLst>
            <a:ext uri="{FF2B5EF4-FFF2-40B4-BE49-F238E27FC236}">
              <a16:creationId xmlns:a16="http://schemas.microsoft.com/office/drawing/2014/main" id="{00000000-0008-0000-0500-0000C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4" name="Oval 210">
          <a:extLst>
            <a:ext uri="{FF2B5EF4-FFF2-40B4-BE49-F238E27FC236}">
              <a16:creationId xmlns:a16="http://schemas.microsoft.com/office/drawing/2014/main" id="{00000000-0008-0000-0500-0000C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5" name="Oval 211">
          <a:extLst>
            <a:ext uri="{FF2B5EF4-FFF2-40B4-BE49-F238E27FC236}">
              <a16:creationId xmlns:a16="http://schemas.microsoft.com/office/drawing/2014/main" id="{00000000-0008-0000-0500-0000C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6" name="Oval 212">
          <a:extLst>
            <a:ext uri="{FF2B5EF4-FFF2-40B4-BE49-F238E27FC236}">
              <a16:creationId xmlns:a16="http://schemas.microsoft.com/office/drawing/2014/main" id="{00000000-0008-0000-0500-0000C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7" name="Oval 213">
          <a:extLst>
            <a:ext uri="{FF2B5EF4-FFF2-40B4-BE49-F238E27FC236}">
              <a16:creationId xmlns:a16="http://schemas.microsoft.com/office/drawing/2014/main" id="{00000000-0008-0000-0500-0000C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8" name="Oval 214">
          <a:extLst>
            <a:ext uri="{FF2B5EF4-FFF2-40B4-BE49-F238E27FC236}">
              <a16:creationId xmlns:a16="http://schemas.microsoft.com/office/drawing/2014/main" id="{00000000-0008-0000-0500-0000D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9" name="Oval 215">
          <a:extLst>
            <a:ext uri="{FF2B5EF4-FFF2-40B4-BE49-F238E27FC236}">
              <a16:creationId xmlns:a16="http://schemas.microsoft.com/office/drawing/2014/main" id="{00000000-0008-0000-0500-0000D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0" name="Oval 216">
          <a:extLst>
            <a:ext uri="{FF2B5EF4-FFF2-40B4-BE49-F238E27FC236}">
              <a16:creationId xmlns:a16="http://schemas.microsoft.com/office/drawing/2014/main" id="{00000000-0008-0000-0500-0000D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1" name="Oval 217">
          <a:extLst>
            <a:ext uri="{FF2B5EF4-FFF2-40B4-BE49-F238E27FC236}">
              <a16:creationId xmlns:a16="http://schemas.microsoft.com/office/drawing/2014/main" id="{00000000-0008-0000-0500-0000D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2" name="Oval 218">
          <a:extLst>
            <a:ext uri="{FF2B5EF4-FFF2-40B4-BE49-F238E27FC236}">
              <a16:creationId xmlns:a16="http://schemas.microsoft.com/office/drawing/2014/main" id="{00000000-0008-0000-0500-0000D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3" name="Oval 219">
          <a:extLst>
            <a:ext uri="{FF2B5EF4-FFF2-40B4-BE49-F238E27FC236}">
              <a16:creationId xmlns:a16="http://schemas.microsoft.com/office/drawing/2014/main" id="{00000000-0008-0000-0500-0000D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4" name="Oval 220">
          <a:extLst>
            <a:ext uri="{FF2B5EF4-FFF2-40B4-BE49-F238E27FC236}">
              <a16:creationId xmlns:a16="http://schemas.microsoft.com/office/drawing/2014/main" id="{00000000-0008-0000-0500-0000D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5" name="Oval 221">
          <a:extLst>
            <a:ext uri="{FF2B5EF4-FFF2-40B4-BE49-F238E27FC236}">
              <a16:creationId xmlns:a16="http://schemas.microsoft.com/office/drawing/2014/main" id="{00000000-0008-0000-0500-0000D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6" name="Oval 222">
          <a:extLst>
            <a:ext uri="{FF2B5EF4-FFF2-40B4-BE49-F238E27FC236}">
              <a16:creationId xmlns:a16="http://schemas.microsoft.com/office/drawing/2014/main" id="{00000000-0008-0000-0500-0000D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7" name="Oval 223">
          <a:extLst>
            <a:ext uri="{FF2B5EF4-FFF2-40B4-BE49-F238E27FC236}">
              <a16:creationId xmlns:a16="http://schemas.microsoft.com/office/drawing/2014/main" id="{00000000-0008-0000-0500-0000D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8" name="Oval 224">
          <a:extLst>
            <a:ext uri="{FF2B5EF4-FFF2-40B4-BE49-F238E27FC236}">
              <a16:creationId xmlns:a16="http://schemas.microsoft.com/office/drawing/2014/main" id="{00000000-0008-0000-0500-0000D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9" name="Oval 225">
          <a:extLst>
            <a:ext uri="{FF2B5EF4-FFF2-40B4-BE49-F238E27FC236}">
              <a16:creationId xmlns:a16="http://schemas.microsoft.com/office/drawing/2014/main" id="{00000000-0008-0000-0500-0000D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0" name="Oval 226">
          <a:extLst>
            <a:ext uri="{FF2B5EF4-FFF2-40B4-BE49-F238E27FC236}">
              <a16:creationId xmlns:a16="http://schemas.microsoft.com/office/drawing/2014/main" id="{00000000-0008-0000-0500-0000D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1" name="Oval 227">
          <a:extLst>
            <a:ext uri="{FF2B5EF4-FFF2-40B4-BE49-F238E27FC236}">
              <a16:creationId xmlns:a16="http://schemas.microsoft.com/office/drawing/2014/main" id="{00000000-0008-0000-0500-0000D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2" name="Oval 228">
          <a:extLst>
            <a:ext uri="{FF2B5EF4-FFF2-40B4-BE49-F238E27FC236}">
              <a16:creationId xmlns:a16="http://schemas.microsoft.com/office/drawing/2014/main" id="{00000000-0008-0000-0500-0000D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3" name="Oval 229">
          <a:extLst>
            <a:ext uri="{FF2B5EF4-FFF2-40B4-BE49-F238E27FC236}">
              <a16:creationId xmlns:a16="http://schemas.microsoft.com/office/drawing/2014/main" id="{00000000-0008-0000-0500-0000D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4" name="Oval 230">
          <a:extLst>
            <a:ext uri="{FF2B5EF4-FFF2-40B4-BE49-F238E27FC236}">
              <a16:creationId xmlns:a16="http://schemas.microsoft.com/office/drawing/2014/main" id="{00000000-0008-0000-0500-0000E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5" name="Oval 231">
          <a:extLst>
            <a:ext uri="{FF2B5EF4-FFF2-40B4-BE49-F238E27FC236}">
              <a16:creationId xmlns:a16="http://schemas.microsoft.com/office/drawing/2014/main" id="{00000000-0008-0000-0500-0000E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6" name="Oval 232">
          <a:extLst>
            <a:ext uri="{FF2B5EF4-FFF2-40B4-BE49-F238E27FC236}">
              <a16:creationId xmlns:a16="http://schemas.microsoft.com/office/drawing/2014/main" id="{00000000-0008-0000-0500-0000E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7" name="Oval 233">
          <a:extLst>
            <a:ext uri="{FF2B5EF4-FFF2-40B4-BE49-F238E27FC236}">
              <a16:creationId xmlns:a16="http://schemas.microsoft.com/office/drawing/2014/main" id="{00000000-0008-0000-0500-0000E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8" name="Oval 234">
          <a:extLst>
            <a:ext uri="{FF2B5EF4-FFF2-40B4-BE49-F238E27FC236}">
              <a16:creationId xmlns:a16="http://schemas.microsoft.com/office/drawing/2014/main" id="{00000000-0008-0000-0500-0000E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9" name="Oval 235">
          <a:extLst>
            <a:ext uri="{FF2B5EF4-FFF2-40B4-BE49-F238E27FC236}">
              <a16:creationId xmlns:a16="http://schemas.microsoft.com/office/drawing/2014/main" id="{00000000-0008-0000-0500-0000E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0" name="Oval 236">
          <a:extLst>
            <a:ext uri="{FF2B5EF4-FFF2-40B4-BE49-F238E27FC236}">
              <a16:creationId xmlns:a16="http://schemas.microsoft.com/office/drawing/2014/main" id="{00000000-0008-0000-0500-0000E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1" name="Oval 237">
          <a:extLst>
            <a:ext uri="{FF2B5EF4-FFF2-40B4-BE49-F238E27FC236}">
              <a16:creationId xmlns:a16="http://schemas.microsoft.com/office/drawing/2014/main" id="{00000000-0008-0000-0500-0000E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2" name="Oval 238">
          <a:extLst>
            <a:ext uri="{FF2B5EF4-FFF2-40B4-BE49-F238E27FC236}">
              <a16:creationId xmlns:a16="http://schemas.microsoft.com/office/drawing/2014/main" id="{00000000-0008-0000-0500-0000E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3" name="Oval 239">
          <a:extLst>
            <a:ext uri="{FF2B5EF4-FFF2-40B4-BE49-F238E27FC236}">
              <a16:creationId xmlns:a16="http://schemas.microsoft.com/office/drawing/2014/main" id="{00000000-0008-0000-0500-0000E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4" name="Oval 240">
          <a:extLst>
            <a:ext uri="{FF2B5EF4-FFF2-40B4-BE49-F238E27FC236}">
              <a16:creationId xmlns:a16="http://schemas.microsoft.com/office/drawing/2014/main" id="{00000000-0008-0000-0500-0000E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5" name="Oval 241">
          <a:extLst>
            <a:ext uri="{FF2B5EF4-FFF2-40B4-BE49-F238E27FC236}">
              <a16:creationId xmlns:a16="http://schemas.microsoft.com/office/drawing/2014/main" id="{00000000-0008-0000-0500-0000E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6" name="Oval 242">
          <a:extLst>
            <a:ext uri="{FF2B5EF4-FFF2-40B4-BE49-F238E27FC236}">
              <a16:creationId xmlns:a16="http://schemas.microsoft.com/office/drawing/2014/main" id="{00000000-0008-0000-0500-0000E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7" name="Oval 243">
          <a:extLst>
            <a:ext uri="{FF2B5EF4-FFF2-40B4-BE49-F238E27FC236}">
              <a16:creationId xmlns:a16="http://schemas.microsoft.com/office/drawing/2014/main" id="{00000000-0008-0000-0500-0000E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8" name="Oval 244">
          <a:extLst>
            <a:ext uri="{FF2B5EF4-FFF2-40B4-BE49-F238E27FC236}">
              <a16:creationId xmlns:a16="http://schemas.microsoft.com/office/drawing/2014/main" id="{00000000-0008-0000-0500-0000E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9" name="Oval 245">
          <a:extLst>
            <a:ext uri="{FF2B5EF4-FFF2-40B4-BE49-F238E27FC236}">
              <a16:creationId xmlns:a16="http://schemas.microsoft.com/office/drawing/2014/main" id="{00000000-0008-0000-0500-0000E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0" name="Oval 246">
          <a:extLst>
            <a:ext uri="{FF2B5EF4-FFF2-40B4-BE49-F238E27FC236}">
              <a16:creationId xmlns:a16="http://schemas.microsoft.com/office/drawing/2014/main" id="{00000000-0008-0000-0500-0000F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1" name="Oval 247">
          <a:extLst>
            <a:ext uri="{FF2B5EF4-FFF2-40B4-BE49-F238E27FC236}">
              <a16:creationId xmlns:a16="http://schemas.microsoft.com/office/drawing/2014/main" id="{00000000-0008-0000-0500-0000F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2" name="Oval 248">
          <a:extLst>
            <a:ext uri="{FF2B5EF4-FFF2-40B4-BE49-F238E27FC236}">
              <a16:creationId xmlns:a16="http://schemas.microsoft.com/office/drawing/2014/main" id="{00000000-0008-0000-0500-0000F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3" name="Oval 249">
          <a:extLst>
            <a:ext uri="{FF2B5EF4-FFF2-40B4-BE49-F238E27FC236}">
              <a16:creationId xmlns:a16="http://schemas.microsoft.com/office/drawing/2014/main" id="{00000000-0008-0000-0500-0000F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4" name="Oval 250">
          <a:extLst>
            <a:ext uri="{FF2B5EF4-FFF2-40B4-BE49-F238E27FC236}">
              <a16:creationId xmlns:a16="http://schemas.microsoft.com/office/drawing/2014/main" id="{00000000-0008-0000-0500-0000F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5" name="Oval 251">
          <a:extLst>
            <a:ext uri="{FF2B5EF4-FFF2-40B4-BE49-F238E27FC236}">
              <a16:creationId xmlns:a16="http://schemas.microsoft.com/office/drawing/2014/main" id="{00000000-0008-0000-0500-0000F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6" name="Oval 252">
          <a:extLst>
            <a:ext uri="{FF2B5EF4-FFF2-40B4-BE49-F238E27FC236}">
              <a16:creationId xmlns:a16="http://schemas.microsoft.com/office/drawing/2014/main" id="{00000000-0008-0000-0500-0000F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7" name="Oval 253">
          <a:extLst>
            <a:ext uri="{FF2B5EF4-FFF2-40B4-BE49-F238E27FC236}">
              <a16:creationId xmlns:a16="http://schemas.microsoft.com/office/drawing/2014/main" id="{00000000-0008-0000-0500-0000F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8" name="Oval 254">
          <a:extLst>
            <a:ext uri="{FF2B5EF4-FFF2-40B4-BE49-F238E27FC236}">
              <a16:creationId xmlns:a16="http://schemas.microsoft.com/office/drawing/2014/main" id="{00000000-0008-0000-0500-0000F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9" name="Oval 255">
          <a:extLst>
            <a:ext uri="{FF2B5EF4-FFF2-40B4-BE49-F238E27FC236}">
              <a16:creationId xmlns:a16="http://schemas.microsoft.com/office/drawing/2014/main" id="{00000000-0008-0000-0500-0000F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0" name="Oval 256">
          <a:extLst>
            <a:ext uri="{FF2B5EF4-FFF2-40B4-BE49-F238E27FC236}">
              <a16:creationId xmlns:a16="http://schemas.microsoft.com/office/drawing/2014/main" id="{00000000-0008-0000-0500-0000F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1" name="Oval 257">
          <a:extLst>
            <a:ext uri="{FF2B5EF4-FFF2-40B4-BE49-F238E27FC236}">
              <a16:creationId xmlns:a16="http://schemas.microsoft.com/office/drawing/2014/main" id="{00000000-0008-0000-0500-0000F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2" name="Oval 258">
          <a:extLst>
            <a:ext uri="{FF2B5EF4-FFF2-40B4-BE49-F238E27FC236}">
              <a16:creationId xmlns:a16="http://schemas.microsoft.com/office/drawing/2014/main" id="{00000000-0008-0000-0500-0000F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3" name="Oval 926">
          <a:extLst>
            <a:ext uri="{FF2B5EF4-FFF2-40B4-BE49-F238E27FC236}">
              <a16:creationId xmlns:a16="http://schemas.microsoft.com/office/drawing/2014/main" id="{00000000-0008-0000-0500-0000F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4" name="Oval 927">
          <a:extLst>
            <a:ext uri="{FF2B5EF4-FFF2-40B4-BE49-F238E27FC236}">
              <a16:creationId xmlns:a16="http://schemas.microsoft.com/office/drawing/2014/main" id="{00000000-0008-0000-0500-0000F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5" name="Oval 928">
          <a:extLst>
            <a:ext uri="{FF2B5EF4-FFF2-40B4-BE49-F238E27FC236}">
              <a16:creationId xmlns:a16="http://schemas.microsoft.com/office/drawing/2014/main" id="{00000000-0008-0000-0500-0000F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6" name="Oval 929">
          <a:extLst>
            <a:ext uri="{FF2B5EF4-FFF2-40B4-BE49-F238E27FC236}">
              <a16:creationId xmlns:a16="http://schemas.microsoft.com/office/drawing/2014/main" id="{00000000-0008-0000-0500-00000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7" name="Oval 930">
          <a:extLst>
            <a:ext uri="{FF2B5EF4-FFF2-40B4-BE49-F238E27FC236}">
              <a16:creationId xmlns:a16="http://schemas.microsoft.com/office/drawing/2014/main" id="{00000000-0008-0000-0500-00000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8" name="Oval 931">
          <a:extLst>
            <a:ext uri="{FF2B5EF4-FFF2-40B4-BE49-F238E27FC236}">
              <a16:creationId xmlns:a16="http://schemas.microsoft.com/office/drawing/2014/main" id="{00000000-0008-0000-0500-00000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9" name="Oval 932">
          <a:extLst>
            <a:ext uri="{FF2B5EF4-FFF2-40B4-BE49-F238E27FC236}">
              <a16:creationId xmlns:a16="http://schemas.microsoft.com/office/drawing/2014/main" id="{00000000-0008-0000-0500-00000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0" name="Oval 933">
          <a:extLst>
            <a:ext uri="{FF2B5EF4-FFF2-40B4-BE49-F238E27FC236}">
              <a16:creationId xmlns:a16="http://schemas.microsoft.com/office/drawing/2014/main" id="{00000000-0008-0000-0500-00000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1" name="Oval 934">
          <a:extLst>
            <a:ext uri="{FF2B5EF4-FFF2-40B4-BE49-F238E27FC236}">
              <a16:creationId xmlns:a16="http://schemas.microsoft.com/office/drawing/2014/main" id="{00000000-0008-0000-0500-00000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2" name="Oval 935">
          <a:extLst>
            <a:ext uri="{FF2B5EF4-FFF2-40B4-BE49-F238E27FC236}">
              <a16:creationId xmlns:a16="http://schemas.microsoft.com/office/drawing/2014/main" id="{00000000-0008-0000-0500-00000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3" name="Oval 936">
          <a:extLst>
            <a:ext uri="{FF2B5EF4-FFF2-40B4-BE49-F238E27FC236}">
              <a16:creationId xmlns:a16="http://schemas.microsoft.com/office/drawing/2014/main" id="{00000000-0008-0000-0500-00000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4" name="Oval 937">
          <a:extLst>
            <a:ext uri="{FF2B5EF4-FFF2-40B4-BE49-F238E27FC236}">
              <a16:creationId xmlns:a16="http://schemas.microsoft.com/office/drawing/2014/main" id="{00000000-0008-0000-0500-00000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5" name="Oval 938">
          <a:extLst>
            <a:ext uri="{FF2B5EF4-FFF2-40B4-BE49-F238E27FC236}">
              <a16:creationId xmlns:a16="http://schemas.microsoft.com/office/drawing/2014/main" id="{00000000-0008-0000-0500-00000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6" name="Oval 939">
          <a:extLst>
            <a:ext uri="{FF2B5EF4-FFF2-40B4-BE49-F238E27FC236}">
              <a16:creationId xmlns:a16="http://schemas.microsoft.com/office/drawing/2014/main" id="{00000000-0008-0000-0500-00000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7" name="Oval 940">
          <a:extLst>
            <a:ext uri="{FF2B5EF4-FFF2-40B4-BE49-F238E27FC236}">
              <a16:creationId xmlns:a16="http://schemas.microsoft.com/office/drawing/2014/main" id="{00000000-0008-0000-0500-00000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8" name="Oval 941">
          <a:extLst>
            <a:ext uri="{FF2B5EF4-FFF2-40B4-BE49-F238E27FC236}">
              <a16:creationId xmlns:a16="http://schemas.microsoft.com/office/drawing/2014/main" id="{00000000-0008-0000-0500-00000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9" name="Oval 942">
          <a:extLst>
            <a:ext uri="{FF2B5EF4-FFF2-40B4-BE49-F238E27FC236}">
              <a16:creationId xmlns:a16="http://schemas.microsoft.com/office/drawing/2014/main" id="{00000000-0008-0000-0500-00000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0" name="Oval 943">
          <a:extLst>
            <a:ext uri="{FF2B5EF4-FFF2-40B4-BE49-F238E27FC236}">
              <a16:creationId xmlns:a16="http://schemas.microsoft.com/office/drawing/2014/main" id="{00000000-0008-0000-0500-00000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1" name="Oval 944">
          <a:extLst>
            <a:ext uri="{FF2B5EF4-FFF2-40B4-BE49-F238E27FC236}">
              <a16:creationId xmlns:a16="http://schemas.microsoft.com/office/drawing/2014/main" id="{00000000-0008-0000-0500-00000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2" name="Oval 945">
          <a:extLst>
            <a:ext uri="{FF2B5EF4-FFF2-40B4-BE49-F238E27FC236}">
              <a16:creationId xmlns:a16="http://schemas.microsoft.com/office/drawing/2014/main" id="{00000000-0008-0000-0500-00001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3" name="Oval 946">
          <a:extLst>
            <a:ext uri="{FF2B5EF4-FFF2-40B4-BE49-F238E27FC236}">
              <a16:creationId xmlns:a16="http://schemas.microsoft.com/office/drawing/2014/main" id="{00000000-0008-0000-0500-00001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4" name="Oval 947">
          <a:extLst>
            <a:ext uri="{FF2B5EF4-FFF2-40B4-BE49-F238E27FC236}">
              <a16:creationId xmlns:a16="http://schemas.microsoft.com/office/drawing/2014/main" id="{00000000-0008-0000-0500-00001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5" name="Oval 948">
          <a:extLst>
            <a:ext uri="{FF2B5EF4-FFF2-40B4-BE49-F238E27FC236}">
              <a16:creationId xmlns:a16="http://schemas.microsoft.com/office/drawing/2014/main" id="{00000000-0008-0000-0500-00001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6" name="Oval 949">
          <a:extLst>
            <a:ext uri="{FF2B5EF4-FFF2-40B4-BE49-F238E27FC236}">
              <a16:creationId xmlns:a16="http://schemas.microsoft.com/office/drawing/2014/main" id="{00000000-0008-0000-0500-00001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7" name="Oval 950">
          <a:extLst>
            <a:ext uri="{FF2B5EF4-FFF2-40B4-BE49-F238E27FC236}">
              <a16:creationId xmlns:a16="http://schemas.microsoft.com/office/drawing/2014/main" id="{00000000-0008-0000-0500-00001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8" name="Oval 951">
          <a:extLst>
            <a:ext uri="{FF2B5EF4-FFF2-40B4-BE49-F238E27FC236}">
              <a16:creationId xmlns:a16="http://schemas.microsoft.com/office/drawing/2014/main" id="{00000000-0008-0000-0500-00001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9" name="Oval 952">
          <a:extLst>
            <a:ext uri="{FF2B5EF4-FFF2-40B4-BE49-F238E27FC236}">
              <a16:creationId xmlns:a16="http://schemas.microsoft.com/office/drawing/2014/main" id="{00000000-0008-0000-0500-00001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0" name="Oval 953">
          <a:extLst>
            <a:ext uri="{FF2B5EF4-FFF2-40B4-BE49-F238E27FC236}">
              <a16:creationId xmlns:a16="http://schemas.microsoft.com/office/drawing/2014/main" id="{00000000-0008-0000-0500-00001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1" name="Oval 954">
          <a:extLst>
            <a:ext uri="{FF2B5EF4-FFF2-40B4-BE49-F238E27FC236}">
              <a16:creationId xmlns:a16="http://schemas.microsoft.com/office/drawing/2014/main" id="{00000000-0008-0000-0500-00001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2" name="Oval 955">
          <a:extLst>
            <a:ext uri="{FF2B5EF4-FFF2-40B4-BE49-F238E27FC236}">
              <a16:creationId xmlns:a16="http://schemas.microsoft.com/office/drawing/2014/main" id="{00000000-0008-0000-0500-00001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3" name="Oval 956">
          <a:extLst>
            <a:ext uri="{FF2B5EF4-FFF2-40B4-BE49-F238E27FC236}">
              <a16:creationId xmlns:a16="http://schemas.microsoft.com/office/drawing/2014/main" id="{00000000-0008-0000-0500-00001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4" name="Oval 957">
          <a:extLst>
            <a:ext uri="{FF2B5EF4-FFF2-40B4-BE49-F238E27FC236}">
              <a16:creationId xmlns:a16="http://schemas.microsoft.com/office/drawing/2014/main" id="{00000000-0008-0000-0500-00001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5" name="Oval 958">
          <a:extLst>
            <a:ext uri="{FF2B5EF4-FFF2-40B4-BE49-F238E27FC236}">
              <a16:creationId xmlns:a16="http://schemas.microsoft.com/office/drawing/2014/main" id="{00000000-0008-0000-0500-00001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6" name="Oval 959">
          <a:extLst>
            <a:ext uri="{FF2B5EF4-FFF2-40B4-BE49-F238E27FC236}">
              <a16:creationId xmlns:a16="http://schemas.microsoft.com/office/drawing/2014/main" id="{00000000-0008-0000-0500-00001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7" name="Oval 960">
          <a:extLst>
            <a:ext uri="{FF2B5EF4-FFF2-40B4-BE49-F238E27FC236}">
              <a16:creationId xmlns:a16="http://schemas.microsoft.com/office/drawing/2014/main" id="{00000000-0008-0000-0500-00001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8" name="Oval 961">
          <a:extLst>
            <a:ext uri="{FF2B5EF4-FFF2-40B4-BE49-F238E27FC236}">
              <a16:creationId xmlns:a16="http://schemas.microsoft.com/office/drawing/2014/main" id="{00000000-0008-0000-0500-00002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9" name="Oval 962">
          <a:extLst>
            <a:ext uri="{FF2B5EF4-FFF2-40B4-BE49-F238E27FC236}">
              <a16:creationId xmlns:a16="http://schemas.microsoft.com/office/drawing/2014/main" id="{00000000-0008-0000-0500-00002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0" name="Oval 963">
          <a:extLst>
            <a:ext uri="{FF2B5EF4-FFF2-40B4-BE49-F238E27FC236}">
              <a16:creationId xmlns:a16="http://schemas.microsoft.com/office/drawing/2014/main" id="{00000000-0008-0000-0500-00002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1" name="Oval 964">
          <a:extLst>
            <a:ext uri="{FF2B5EF4-FFF2-40B4-BE49-F238E27FC236}">
              <a16:creationId xmlns:a16="http://schemas.microsoft.com/office/drawing/2014/main" id="{00000000-0008-0000-0500-00002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2" name="Oval 965">
          <a:extLst>
            <a:ext uri="{FF2B5EF4-FFF2-40B4-BE49-F238E27FC236}">
              <a16:creationId xmlns:a16="http://schemas.microsoft.com/office/drawing/2014/main" id="{00000000-0008-0000-0500-00002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3" name="Oval 966">
          <a:extLst>
            <a:ext uri="{FF2B5EF4-FFF2-40B4-BE49-F238E27FC236}">
              <a16:creationId xmlns:a16="http://schemas.microsoft.com/office/drawing/2014/main" id="{00000000-0008-0000-0500-00002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4" name="Oval 967">
          <a:extLst>
            <a:ext uri="{FF2B5EF4-FFF2-40B4-BE49-F238E27FC236}">
              <a16:creationId xmlns:a16="http://schemas.microsoft.com/office/drawing/2014/main" id="{00000000-0008-0000-0500-00002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5" name="Oval 968">
          <a:extLst>
            <a:ext uri="{FF2B5EF4-FFF2-40B4-BE49-F238E27FC236}">
              <a16:creationId xmlns:a16="http://schemas.microsoft.com/office/drawing/2014/main" id="{00000000-0008-0000-0500-00002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6" name="Oval 969">
          <a:extLst>
            <a:ext uri="{FF2B5EF4-FFF2-40B4-BE49-F238E27FC236}">
              <a16:creationId xmlns:a16="http://schemas.microsoft.com/office/drawing/2014/main" id="{00000000-0008-0000-0500-00002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7" name="Oval 970">
          <a:extLst>
            <a:ext uri="{FF2B5EF4-FFF2-40B4-BE49-F238E27FC236}">
              <a16:creationId xmlns:a16="http://schemas.microsoft.com/office/drawing/2014/main" id="{00000000-0008-0000-0500-00002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8" name="Oval 971">
          <a:extLst>
            <a:ext uri="{FF2B5EF4-FFF2-40B4-BE49-F238E27FC236}">
              <a16:creationId xmlns:a16="http://schemas.microsoft.com/office/drawing/2014/main" id="{00000000-0008-0000-0500-00002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9" name="Oval 972">
          <a:extLst>
            <a:ext uri="{FF2B5EF4-FFF2-40B4-BE49-F238E27FC236}">
              <a16:creationId xmlns:a16="http://schemas.microsoft.com/office/drawing/2014/main" id="{00000000-0008-0000-0500-00002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0" name="Oval 973">
          <a:extLst>
            <a:ext uri="{FF2B5EF4-FFF2-40B4-BE49-F238E27FC236}">
              <a16:creationId xmlns:a16="http://schemas.microsoft.com/office/drawing/2014/main" id="{00000000-0008-0000-0500-00002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1" name="Oval 974">
          <a:extLst>
            <a:ext uri="{FF2B5EF4-FFF2-40B4-BE49-F238E27FC236}">
              <a16:creationId xmlns:a16="http://schemas.microsoft.com/office/drawing/2014/main" id="{00000000-0008-0000-0500-00002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2" name="Oval 975">
          <a:extLst>
            <a:ext uri="{FF2B5EF4-FFF2-40B4-BE49-F238E27FC236}">
              <a16:creationId xmlns:a16="http://schemas.microsoft.com/office/drawing/2014/main" id="{00000000-0008-0000-0500-00002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3" name="Oval 976">
          <a:extLst>
            <a:ext uri="{FF2B5EF4-FFF2-40B4-BE49-F238E27FC236}">
              <a16:creationId xmlns:a16="http://schemas.microsoft.com/office/drawing/2014/main" id="{00000000-0008-0000-0500-00002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4" name="Oval 977">
          <a:extLst>
            <a:ext uri="{FF2B5EF4-FFF2-40B4-BE49-F238E27FC236}">
              <a16:creationId xmlns:a16="http://schemas.microsoft.com/office/drawing/2014/main" id="{00000000-0008-0000-0500-00003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5" name="Oval 978">
          <a:extLst>
            <a:ext uri="{FF2B5EF4-FFF2-40B4-BE49-F238E27FC236}">
              <a16:creationId xmlns:a16="http://schemas.microsoft.com/office/drawing/2014/main" id="{00000000-0008-0000-0500-00003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6" name="Oval 979">
          <a:extLst>
            <a:ext uri="{FF2B5EF4-FFF2-40B4-BE49-F238E27FC236}">
              <a16:creationId xmlns:a16="http://schemas.microsoft.com/office/drawing/2014/main" id="{00000000-0008-0000-0500-00003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7" name="Oval 980">
          <a:extLst>
            <a:ext uri="{FF2B5EF4-FFF2-40B4-BE49-F238E27FC236}">
              <a16:creationId xmlns:a16="http://schemas.microsoft.com/office/drawing/2014/main" id="{00000000-0008-0000-0500-00003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8" name="Oval 981">
          <a:extLst>
            <a:ext uri="{FF2B5EF4-FFF2-40B4-BE49-F238E27FC236}">
              <a16:creationId xmlns:a16="http://schemas.microsoft.com/office/drawing/2014/main" id="{00000000-0008-0000-0500-00003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9" name="Oval 982">
          <a:extLst>
            <a:ext uri="{FF2B5EF4-FFF2-40B4-BE49-F238E27FC236}">
              <a16:creationId xmlns:a16="http://schemas.microsoft.com/office/drawing/2014/main" id="{00000000-0008-0000-0500-00003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0" name="Oval 983">
          <a:extLst>
            <a:ext uri="{FF2B5EF4-FFF2-40B4-BE49-F238E27FC236}">
              <a16:creationId xmlns:a16="http://schemas.microsoft.com/office/drawing/2014/main" id="{00000000-0008-0000-0500-00003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1" name="Oval 984">
          <a:extLst>
            <a:ext uri="{FF2B5EF4-FFF2-40B4-BE49-F238E27FC236}">
              <a16:creationId xmlns:a16="http://schemas.microsoft.com/office/drawing/2014/main" id="{00000000-0008-0000-0500-00003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2" name="Oval 985">
          <a:extLst>
            <a:ext uri="{FF2B5EF4-FFF2-40B4-BE49-F238E27FC236}">
              <a16:creationId xmlns:a16="http://schemas.microsoft.com/office/drawing/2014/main" id="{00000000-0008-0000-0500-00003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3" name="Oval 986">
          <a:extLst>
            <a:ext uri="{FF2B5EF4-FFF2-40B4-BE49-F238E27FC236}">
              <a16:creationId xmlns:a16="http://schemas.microsoft.com/office/drawing/2014/main" id="{00000000-0008-0000-0500-00003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4" name="Oval 987">
          <a:extLst>
            <a:ext uri="{FF2B5EF4-FFF2-40B4-BE49-F238E27FC236}">
              <a16:creationId xmlns:a16="http://schemas.microsoft.com/office/drawing/2014/main" id="{00000000-0008-0000-0500-00003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5" name="Oval 988">
          <a:extLst>
            <a:ext uri="{FF2B5EF4-FFF2-40B4-BE49-F238E27FC236}">
              <a16:creationId xmlns:a16="http://schemas.microsoft.com/office/drawing/2014/main" id="{00000000-0008-0000-0500-00003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6" name="Oval 989">
          <a:extLst>
            <a:ext uri="{FF2B5EF4-FFF2-40B4-BE49-F238E27FC236}">
              <a16:creationId xmlns:a16="http://schemas.microsoft.com/office/drawing/2014/main" id="{00000000-0008-0000-0500-00003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7" name="Oval 990">
          <a:extLst>
            <a:ext uri="{FF2B5EF4-FFF2-40B4-BE49-F238E27FC236}">
              <a16:creationId xmlns:a16="http://schemas.microsoft.com/office/drawing/2014/main" id="{00000000-0008-0000-0500-00003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8" name="Oval 991">
          <a:extLst>
            <a:ext uri="{FF2B5EF4-FFF2-40B4-BE49-F238E27FC236}">
              <a16:creationId xmlns:a16="http://schemas.microsoft.com/office/drawing/2014/main" id="{00000000-0008-0000-0500-00003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9" name="Oval 992">
          <a:extLst>
            <a:ext uri="{FF2B5EF4-FFF2-40B4-BE49-F238E27FC236}">
              <a16:creationId xmlns:a16="http://schemas.microsoft.com/office/drawing/2014/main" id="{00000000-0008-0000-0500-00003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0" name="Oval 993">
          <a:extLst>
            <a:ext uri="{FF2B5EF4-FFF2-40B4-BE49-F238E27FC236}">
              <a16:creationId xmlns:a16="http://schemas.microsoft.com/office/drawing/2014/main" id="{00000000-0008-0000-0500-00004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1" name="Oval 994">
          <a:extLst>
            <a:ext uri="{FF2B5EF4-FFF2-40B4-BE49-F238E27FC236}">
              <a16:creationId xmlns:a16="http://schemas.microsoft.com/office/drawing/2014/main" id="{00000000-0008-0000-0500-00004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2" name="Oval 995">
          <a:extLst>
            <a:ext uri="{FF2B5EF4-FFF2-40B4-BE49-F238E27FC236}">
              <a16:creationId xmlns:a16="http://schemas.microsoft.com/office/drawing/2014/main" id="{00000000-0008-0000-0500-00004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3" name="Oval 996">
          <a:extLst>
            <a:ext uri="{FF2B5EF4-FFF2-40B4-BE49-F238E27FC236}">
              <a16:creationId xmlns:a16="http://schemas.microsoft.com/office/drawing/2014/main" id="{00000000-0008-0000-0500-00004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4" name="Oval 997">
          <a:extLst>
            <a:ext uri="{FF2B5EF4-FFF2-40B4-BE49-F238E27FC236}">
              <a16:creationId xmlns:a16="http://schemas.microsoft.com/office/drawing/2014/main" id="{00000000-0008-0000-0500-00004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5" name="Oval 998">
          <a:extLst>
            <a:ext uri="{FF2B5EF4-FFF2-40B4-BE49-F238E27FC236}">
              <a16:creationId xmlns:a16="http://schemas.microsoft.com/office/drawing/2014/main" id="{00000000-0008-0000-0500-00004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6" name="Oval 999">
          <a:extLst>
            <a:ext uri="{FF2B5EF4-FFF2-40B4-BE49-F238E27FC236}">
              <a16:creationId xmlns:a16="http://schemas.microsoft.com/office/drawing/2014/main" id="{00000000-0008-0000-0500-00004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7" name="Oval 1000">
          <a:extLst>
            <a:ext uri="{FF2B5EF4-FFF2-40B4-BE49-F238E27FC236}">
              <a16:creationId xmlns:a16="http://schemas.microsoft.com/office/drawing/2014/main" id="{00000000-0008-0000-0500-00004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8" name="Oval 1001">
          <a:extLst>
            <a:ext uri="{FF2B5EF4-FFF2-40B4-BE49-F238E27FC236}">
              <a16:creationId xmlns:a16="http://schemas.microsoft.com/office/drawing/2014/main" id="{00000000-0008-0000-0500-00004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9" name="Oval 1002">
          <a:extLst>
            <a:ext uri="{FF2B5EF4-FFF2-40B4-BE49-F238E27FC236}">
              <a16:creationId xmlns:a16="http://schemas.microsoft.com/office/drawing/2014/main" id="{00000000-0008-0000-0500-00004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0" name="Oval 1003">
          <a:extLst>
            <a:ext uri="{FF2B5EF4-FFF2-40B4-BE49-F238E27FC236}">
              <a16:creationId xmlns:a16="http://schemas.microsoft.com/office/drawing/2014/main" id="{00000000-0008-0000-0500-00004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1" name="Oval 1004">
          <a:extLst>
            <a:ext uri="{FF2B5EF4-FFF2-40B4-BE49-F238E27FC236}">
              <a16:creationId xmlns:a16="http://schemas.microsoft.com/office/drawing/2014/main" id="{00000000-0008-0000-0500-00004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2" name="Oval 1005">
          <a:extLst>
            <a:ext uri="{FF2B5EF4-FFF2-40B4-BE49-F238E27FC236}">
              <a16:creationId xmlns:a16="http://schemas.microsoft.com/office/drawing/2014/main" id="{00000000-0008-0000-0500-00004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3" name="Oval 1006">
          <a:extLst>
            <a:ext uri="{FF2B5EF4-FFF2-40B4-BE49-F238E27FC236}">
              <a16:creationId xmlns:a16="http://schemas.microsoft.com/office/drawing/2014/main" id="{00000000-0008-0000-0500-00004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4" name="Oval 1007">
          <a:extLst>
            <a:ext uri="{FF2B5EF4-FFF2-40B4-BE49-F238E27FC236}">
              <a16:creationId xmlns:a16="http://schemas.microsoft.com/office/drawing/2014/main" id="{00000000-0008-0000-0500-00004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5" name="Oval 1008">
          <a:extLst>
            <a:ext uri="{FF2B5EF4-FFF2-40B4-BE49-F238E27FC236}">
              <a16:creationId xmlns:a16="http://schemas.microsoft.com/office/drawing/2014/main" id="{00000000-0008-0000-0500-00004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6" name="Oval 1009">
          <a:extLst>
            <a:ext uri="{FF2B5EF4-FFF2-40B4-BE49-F238E27FC236}">
              <a16:creationId xmlns:a16="http://schemas.microsoft.com/office/drawing/2014/main" id="{00000000-0008-0000-0500-00005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7" name="Oval 1010">
          <a:extLst>
            <a:ext uri="{FF2B5EF4-FFF2-40B4-BE49-F238E27FC236}">
              <a16:creationId xmlns:a16="http://schemas.microsoft.com/office/drawing/2014/main" id="{00000000-0008-0000-0500-00005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8" name="Oval 1011">
          <a:extLst>
            <a:ext uri="{FF2B5EF4-FFF2-40B4-BE49-F238E27FC236}">
              <a16:creationId xmlns:a16="http://schemas.microsoft.com/office/drawing/2014/main" id="{00000000-0008-0000-0500-00005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9" name="Oval 1012">
          <a:extLst>
            <a:ext uri="{FF2B5EF4-FFF2-40B4-BE49-F238E27FC236}">
              <a16:creationId xmlns:a16="http://schemas.microsoft.com/office/drawing/2014/main" id="{00000000-0008-0000-0500-00005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0" name="Oval 1013">
          <a:extLst>
            <a:ext uri="{FF2B5EF4-FFF2-40B4-BE49-F238E27FC236}">
              <a16:creationId xmlns:a16="http://schemas.microsoft.com/office/drawing/2014/main" id="{00000000-0008-0000-0500-00005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1" name="Oval 1014">
          <a:extLst>
            <a:ext uri="{FF2B5EF4-FFF2-40B4-BE49-F238E27FC236}">
              <a16:creationId xmlns:a16="http://schemas.microsoft.com/office/drawing/2014/main" id="{00000000-0008-0000-0500-00005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2" name="Oval 1015">
          <a:extLst>
            <a:ext uri="{FF2B5EF4-FFF2-40B4-BE49-F238E27FC236}">
              <a16:creationId xmlns:a16="http://schemas.microsoft.com/office/drawing/2014/main" id="{00000000-0008-0000-0500-00005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3" name="Oval 1016">
          <a:extLst>
            <a:ext uri="{FF2B5EF4-FFF2-40B4-BE49-F238E27FC236}">
              <a16:creationId xmlns:a16="http://schemas.microsoft.com/office/drawing/2014/main" id="{00000000-0008-0000-0500-00005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4" name="Oval 1017">
          <a:extLst>
            <a:ext uri="{FF2B5EF4-FFF2-40B4-BE49-F238E27FC236}">
              <a16:creationId xmlns:a16="http://schemas.microsoft.com/office/drawing/2014/main" id="{00000000-0008-0000-0500-00005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5" name="Oval 1018">
          <a:extLst>
            <a:ext uri="{FF2B5EF4-FFF2-40B4-BE49-F238E27FC236}">
              <a16:creationId xmlns:a16="http://schemas.microsoft.com/office/drawing/2014/main" id="{00000000-0008-0000-0500-00005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6" name="Oval 1019">
          <a:extLst>
            <a:ext uri="{FF2B5EF4-FFF2-40B4-BE49-F238E27FC236}">
              <a16:creationId xmlns:a16="http://schemas.microsoft.com/office/drawing/2014/main" id="{00000000-0008-0000-0500-00005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7" name="Oval 1020">
          <a:extLst>
            <a:ext uri="{FF2B5EF4-FFF2-40B4-BE49-F238E27FC236}">
              <a16:creationId xmlns:a16="http://schemas.microsoft.com/office/drawing/2014/main" id="{00000000-0008-0000-0500-00005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8" name="Oval 1021">
          <a:extLst>
            <a:ext uri="{FF2B5EF4-FFF2-40B4-BE49-F238E27FC236}">
              <a16:creationId xmlns:a16="http://schemas.microsoft.com/office/drawing/2014/main" id="{00000000-0008-0000-0500-00005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9" name="Oval 1022">
          <a:extLst>
            <a:ext uri="{FF2B5EF4-FFF2-40B4-BE49-F238E27FC236}">
              <a16:creationId xmlns:a16="http://schemas.microsoft.com/office/drawing/2014/main" id="{00000000-0008-0000-0500-00005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0" name="Oval 1023">
          <a:extLst>
            <a:ext uri="{FF2B5EF4-FFF2-40B4-BE49-F238E27FC236}">
              <a16:creationId xmlns:a16="http://schemas.microsoft.com/office/drawing/2014/main" id="{00000000-0008-0000-0500-00005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1" name="Oval 1024">
          <a:extLst>
            <a:ext uri="{FF2B5EF4-FFF2-40B4-BE49-F238E27FC236}">
              <a16:creationId xmlns:a16="http://schemas.microsoft.com/office/drawing/2014/main" id="{00000000-0008-0000-0500-00005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2" name="Oval 1025">
          <a:extLst>
            <a:ext uri="{FF2B5EF4-FFF2-40B4-BE49-F238E27FC236}">
              <a16:creationId xmlns:a16="http://schemas.microsoft.com/office/drawing/2014/main" id="{00000000-0008-0000-0500-00006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3" name="Oval 1026">
          <a:extLst>
            <a:ext uri="{FF2B5EF4-FFF2-40B4-BE49-F238E27FC236}">
              <a16:creationId xmlns:a16="http://schemas.microsoft.com/office/drawing/2014/main" id="{00000000-0008-0000-0500-00006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4" name="Oval 1027">
          <a:extLst>
            <a:ext uri="{FF2B5EF4-FFF2-40B4-BE49-F238E27FC236}">
              <a16:creationId xmlns:a16="http://schemas.microsoft.com/office/drawing/2014/main" id="{00000000-0008-0000-0500-00006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5" name="Oval 1028">
          <a:extLst>
            <a:ext uri="{FF2B5EF4-FFF2-40B4-BE49-F238E27FC236}">
              <a16:creationId xmlns:a16="http://schemas.microsoft.com/office/drawing/2014/main" id="{00000000-0008-0000-0500-00006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6" name="Oval 1029">
          <a:extLst>
            <a:ext uri="{FF2B5EF4-FFF2-40B4-BE49-F238E27FC236}">
              <a16:creationId xmlns:a16="http://schemas.microsoft.com/office/drawing/2014/main" id="{00000000-0008-0000-0500-00006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7" name="Oval 1030">
          <a:extLst>
            <a:ext uri="{FF2B5EF4-FFF2-40B4-BE49-F238E27FC236}">
              <a16:creationId xmlns:a16="http://schemas.microsoft.com/office/drawing/2014/main" id="{00000000-0008-0000-0500-00006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8" name="Oval 1031">
          <a:extLst>
            <a:ext uri="{FF2B5EF4-FFF2-40B4-BE49-F238E27FC236}">
              <a16:creationId xmlns:a16="http://schemas.microsoft.com/office/drawing/2014/main" id="{00000000-0008-0000-0500-00006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9" name="Oval 1032">
          <a:extLst>
            <a:ext uri="{FF2B5EF4-FFF2-40B4-BE49-F238E27FC236}">
              <a16:creationId xmlns:a16="http://schemas.microsoft.com/office/drawing/2014/main" id="{00000000-0008-0000-0500-00006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0" name="Oval 1033">
          <a:extLst>
            <a:ext uri="{FF2B5EF4-FFF2-40B4-BE49-F238E27FC236}">
              <a16:creationId xmlns:a16="http://schemas.microsoft.com/office/drawing/2014/main" id="{00000000-0008-0000-0500-00006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1" name="Oval 1034">
          <a:extLst>
            <a:ext uri="{FF2B5EF4-FFF2-40B4-BE49-F238E27FC236}">
              <a16:creationId xmlns:a16="http://schemas.microsoft.com/office/drawing/2014/main" id="{00000000-0008-0000-0500-00006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2" name="Oval 1035">
          <a:extLst>
            <a:ext uri="{FF2B5EF4-FFF2-40B4-BE49-F238E27FC236}">
              <a16:creationId xmlns:a16="http://schemas.microsoft.com/office/drawing/2014/main" id="{00000000-0008-0000-0500-00006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3" name="Oval 1036">
          <a:extLst>
            <a:ext uri="{FF2B5EF4-FFF2-40B4-BE49-F238E27FC236}">
              <a16:creationId xmlns:a16="http://schemas.microsoft.com/office/drawing/2014/main" id="{00000000-0008-0000-0500-00006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4" name="Oval 1037">
          <a:extLst>
            <a:ext uri="{FF2B5EF4-FFF2-40B4-BE49-F238E27FC236}">
              <a16:creationId xmlns:a16="http://schemas.microsoft.com/office/drawing/2014/main" id="{00000000-0008-0000-0500-00006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5" name="Oval 1038">
          <a:extLst>
            <a:ext uri="{FF2B5EF4-FFF2-40B4-BE49-F238E27FC236}">
              <a16:creationId xmlns:a16="http://schemas.microsoft.com/office/drawing/2014/main" id="{00000000-0008-0000-0500-00006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6" name="Oval 1039">
          <a:extLst>
            <a:ext uri="{FF2B5EF4-FFF2-40B4-BE49-F238E27FC236}">
              <a16:creationId xmlns:a16="http://schemas.microsoft.com/office/drawing/2014/main" id="{00000000-0008-0000-0500-00006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7" name="Oval 1040">
          <a:extLst>
            <a:ext uri="{FF2B5EF4-FFF2-40B4-BE49-F238E27FC236}">
              <a16:creationId xmlns:a16="http://schemas.microsoft.com/office/drawing/2014/main" id="{00000000-0008-0000-0500-00006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8" name="Oval 1041">
          <a:extLst>
            <a:ext uri="{FF2B5EF4-FFF2-40B4-BE49-F238E27FC236}">
              <a16:creationId xmlns:a16="http://schemas.microsoft.com/office/drawing/2014/main" id="{00000000-0008-0000-0500-00007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9" name="Oval 1042">
          <a:extLst>
            <a:ext uri="{FF2B5EF4-FFF2-40B4-BE49-F238E27FC236}">
              <a16:creationId xmlns:a16="http://schemas.microsoft.com/office/drawing/2014/main" id="{00000000-0008-0000-0500-00007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0" name="Oval 1043">
          <a:extLst>
            <a:ext uri="{FF2B5EF4-FFF2-40B4-BE49-F238E27FC236}">
              <a16:creationId xmlns:a16="http://schemas.microsoft.com/office/drawing/2014/main" id="{00000000-0008-0000-0500-00007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1" name="Oval 1044">
          <a:extLst>
            <a:ext uri="{FF2B5EF4-FFF2-40B4-BE49-F238E27FC236}">
              <a16:creationId xmlns:a16="http://schemas.microsoft.com/office/drawing/2014/main" id="{00000000-0008-0000-0500-00007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2" name="Oval 1045">
          <a:extLst>
            <a:ext uri="{FF2B5EF4-FFF2-40B4-BE49-F238E27FC236}">
              <a16:creationId xmlns:a16="http://schemas.microsoft.com/office/drawing/2014/main" id="{00000000-0008-0000-0500-00007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3" name="Oval 1046">
          <a:extLst>
            <a:ext uri="{FF2B5EF4-FFF2-40B4-BE49-F238E27FC236}">
              <a16:creationId xmlns:a16="http://schemas.microsoft.com/office/drawing/2014/main" id="{00000000-0008-0000-0500-00007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4" name="Oval 1047">
          <a:extLst>
            <a:ext uri="{FF2B5EF4-FFF2-40B4-BE49-F238E27FC236}">
              <a16:creationId xmlns:a16="http://schemas.microsoft.com/office/drawing/2014/main" id="{00000000-0008-0000-0500-00007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5" name="Oval 1048">
          <a:extLst>
            <a:ext uri="{FF2B5EF4-FFF2-40B4-BE49-F238E27FC236}">
              <a16:creationId xmlns:a16="http://schemas.microsoft.com/office/drawing/2014/main" id="{00000000-0008-0000-0500-00007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6" name="Oval 1049">
          <a:extLst>
            <a:ext uri="{FF2B5EF4-FFF2-40B4-BE49-F238E27FC236}">
              <a16:creationId xmlns:a16="http://schemas.microsoft.com/office/drawing/2014/main" id="{00000000-0008-0000-0500-00007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7" name="Oval 1050">
          <a:extLst>
            <a:ext uri="{FF2B5EF4-FFF2-40B4-BE49-F238E27FC236}">
              <a16:creationId xmlns:a16="http://schemas.microsoft.com/office/drawing/2014/main" id="{00000000-0008-0000-0500-00007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8" name="Oval 1051">
          <a:extLst>
            <a:ext uri="{FF2B5EF4-FFF2-40B4-BE49-F238E27FC236}">
              <a16:creationId xmlns:a16="http://schemas.microsoft.com/office/drawing/2014/main" id="{00000000-0008-0000-0500-00007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9" name="Oval 1052">
          <a:extLst>
            <a:ext uri="{FF2B5EF4-FFF2-40B4-BE49-F238E27FC236}">
              <a16:creationId xmlns:a16="http://schemas.microsoft.com/office/drawing/2014/main" id="{00000000-0008-0000-0500-00007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0" name="Oval 1053">
          <a:extLst>
            <a:ext uri="{FF2B5EF4-FFF2-40B4-BE49-F238E27FC236}">
              <a16:creationId xmlns:a16="http://schemas.microsoft.com/office/drawing/2014/main" id="{00000000-0008-0000-0500-00007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1" name="Oval 1054">
          <a:extLst>
            <a:ext uri="{FF2B5EF4-FFF2-40B4-BE49-F238E27FC236}">
              <a16:creationId xmlns:a16="http://schemas.microsoft.com/office/drawing/2014/main" id="{00000000-0008-0000-0500-00007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2" name="Oval 1055">
          <a:extLst>
            <a:ext uri="{FF2B5EF4-FFF2-40B4-BE49-F238E27FC236}">
              <a16:creationId xmlns:a16="http://schemas.microsoft.com/office/drawing/2014/main" id="{00000000-0008-0000-0500-00007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3" name="Oval 1056">
          <a:extLst>
            <a:ext uri="{FF2B5EF4-FFF2-40B4-BE49-F238E27FC236}">
              <a16:creationId xmlns:a16="http://schemas.microsoft.com/office/drawing/2014/main" id="{00000000-0008-0000-0500-00007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4" name="Oval 1057">
          <a:extLst>
            <a:ext uri="{FF2B5EF4-FFF2-40B4-BE49-F238E27FC236}">
              <a16:creationId xmlns:a16="http://schemas.microsoft.com/office/drawing/2014/main" id="{00000000-0008-0000-0500-00008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5" name="Oval 1058">
          <a:extLst>
            <a:ext uri="{FF2B5EF4-FFF2-40B4-BE49-F238E27FC236}">
              <a16:creationId xmlns:a16="http://schemas.microsoft.com/office/drawing/2014/main" id="{00000000-0008-0000-0500-00008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6" name="Oval 1059">
          <a:extLst>
            <a:ext uri="{FF2B5EF4-FFF2-40B4-BE49-F238E27FC236}">
              <a16:creationId xmlns:a16="http://schemas.microsoft.com/office/drawing/2014/main" id="{00000000-0008-0000-0500-00008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7" name="Oval 1060">
          <a:extLst>
            <a:ext uri="{FF2B5EF4-FFF2-40B4-BE49-F238E27FC236}">
              <a16:creationId xmlns:a16="http://schemas.microsoft.com/office/drawing/2014/main" id="{00000000-0008-0000-0500-00008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8" name="Oval 1061">
          <a:extLst>
            <a:ext uri="{FF2B5EF4-FFF2-40B4-BE49-F238E27FC236}">
              <a16:creationId xmlns:a16="http://schemas.microsoft.com/office/drawing/2014/main" id="{00000000-0008-0000-0500-00008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9" name="Oval 1062">
          <a:extLst>
            <a:ext uri="{FF2B5EF4-FFF2-40B4-BE49-F238E27FC236}">
              <a16:creationId xmlns:a16="http://schemas.microsoft.com/office/drawing/2014/main" id="{00000000-0008-0000-0500-00008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0" name="Oval 1063">
          <a:extLst>
            <a:ext uri="{FF2B5EF4-FFF2-40B4-BE49-F238E27FC236}">
              <a16:creationId xmlns:a16="http://schemas.microsoft.com/office/drawing/2014/main" id="{00000000-0008-0000-0500-00008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1" name="Oval 1064">
          <a:extLst>
            <a:ext uri="{FF2B5EF4-FFF2-40B4-BE49-F238E27FC236}">
              <a16:creationId xmlns:a16="http://schemas.microsoft.com/office/drawing/2014/main" id="{00000000-0008-0000-0500-00008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2" name="Oval 1065">
          <a:extLst>
            <a:ext uri="{FF2B5EF4-FFF2-40B4-BE49-F238E27FC236}">
              <a16:creationId xmlns:a16="http://schemas.microsoft.com/office/drawing/2014/main" id="{00000000-0008-0000-0500-00008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3" name="Oval 1066">
          <a:extLst>
            <a:ext uri="{FF2B5EF4-FFF2-40B4-BE49-F238E27FC236}">
              <a16:creationId xmlns:a16="http://schemas.microsoft.com/office/drawing/2014/main" id="{00000000-0008-0000-0500-00008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4" name="Oval 1067">
          <a:extLst>
            <a:ext uri="{FF2B5EF4-FFF2-40B4-BE49-F238E27FC236}">
              <a16:creationId xmlns:a16="http://schemas.microsoft.com/office/drawing/2014/main" id="{00000000-0008-0000-0500-00008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5" name="Oval 1068">
          <a:extLst>
            <a:ext uri="{FF2B5EF4-FFF2-40B4-BE49-F238E27FC236}">
              <a16:creationId xmlns:a16="http://schemas.microsoft.com/office/drawing/2014/main" id="{00000000-0008-0000-0500-00008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6" name="Oval 1069">
          <a:extLst>
            <a:ext uri="{FF2B5EF4-FFF2-40B4-BE49-F238E27FC236}">
              <a16:creationId xmlns:a16="http://schemas.microsoft.com/office/drawing/2014/main" id="{00000000-0008-0000-0500-00008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7" name="Oval 1070">
          <a:extLst>
            <a:ext uri="{FF2B5EF4-FFF2-40B4-BE49-F238E27FC236}">
              <a16:creationId xmlns:a16="http://schemas.microsoft.com/office/drawing/2014/main" id="{00000000-0008-0000-0500-00008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8" name="Oval 1071">
          <a:extLst>
            <a:ext uri="{FF2B5EF4-FFF2-40B4-BE49-F238E27FC236}">
              <a16:creationId xmlns:a16="http://schemas.microsoft.com/office/drawing/2014/main" id="{00000000-0008-0000-0500-00008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9" name="Oval 1072">
          <a:extLst>
            <a:ext uri="{FF2B5EF4-FFF2-40B4-BE49-F238E27FC236}">
              <a16:creationId xmlns:a16="http://schemas.microsoft.com/office/drawing/2014/main" id="{00000000-0008-0000-0500-00008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0" name="Oval 1073">
          <a:extLst>
            <a:ext uri="{FF2B5EF4-FFF2-40B4-BE49-F238E27FC236}">
              <a16:creationId xmlns:a16="http://schemas.microsoft.com/office/drawing/2014/main" id="{00000000-0008-0000-0500-00009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1" name="Oval 1074">
          <a:extLst>
            <a:ext uri="{FF2B5EF4-FFF2-40B4-BE49-F238E27FC236}">
              <a16:creationId xmlns:a16="http://schemas.microsoft.com/office/drawing/2014/main" id="{00000000-0008-0000-0500-00009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2" name="Oval 1075">
          <a:extLst>
            <a:ext uri="{FF2B5EF4-FFF2-40B4-BE49-F238E27FC236}">
              <a16:creationId xmlns:a16="http://schemas.microsoft.com/office/drawing/2014/main" id="{00000000-0008-0000-0500-00009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3" name="Oval 1076">
          <a:extLst>
            <a:ext uri="{FF2B5EF4-FFF2-40B4-BE49-F238E27FC236}">
              <a16:creationId xmlns:a16="http://schemas.microsoft.com/office/drawing/2014/main" id="{00000000-0008-0000-0500-00009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4" name="Oval 1077">
          <a:extLst>
            <a:ext uri="{FF2B5EF4-FFF2-40B4-BE49-F238E27FC236}">
              <a16:creationId xmlns:a16="http://schemas.microsoft.com/office/drawing/2014/main" id="{00000000-0008-0000-0500-00009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5" name="Oval 1078">
          <a:extLst>
            <a:ext uri="{FF2B5EF4-FFF2-40B4-BE49-F238E27FC236}">
              <a16:creationId xmlns:a16="http://schemas.microsoft.com/office/drawing/2014/main" id="{00000000-0008-0000-0500-00009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6" name="Oval 1079">
          <a:extLst>
            <a:ext uri="{FF2B5EF4-FFF2-40B4-BE49-F238E27FC236}">
              <a16:creationId xmlns:a16="http://schemas.microsoft.com/office/drawing/2014/main" id="{00000000-0008-0000-0500-00009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7" name="Oval 1080">
          <a:extLst>
            <a:ext uri="{FF2B5EF4-FFF2-40B4-BE49-F238E27FC236}">
              <a16:creationId xmlns:a16="http://schemas.microsoft.com/office/drawing/2014/main" id="{00000000-0008-0000-0500-00009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8" name="Oval 1081">
          <a:extLst>
            <a:ext uri="{FF2B5EF4-FFF2-40B4-BE49-F238E27FC236}">
              <a16:creationId xmlns:a16="http://schemas.microsoft.com/office/drawing/2014/main" id="{00000000-0008-0000-0500-00009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9" name="Oval 1082">
          <a:extLst>
            <a:ext uri="{FF2B5EF4-FFF2-40B4-BE49-F238E27FC236}">
              <a16:creationId xmlns:a16="http://schemas.microsoft.com/office/drawing/2014/main" id="{00000000-0008-0000-0500-00009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0" name="Oval 1083">
          <a:extLst>
            <a:ext uri="{FF2B5EF4-FFF2-40B4-BE49-F238E27FC236}">
              <a16:creationId xmlns:a16="http://schemas.microsoft.com/office/drawing/2014/main" id="{00000000-0008-0000-0500-00009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1" name="Oval 1084">
          <a:extLst>
            <a:ext uri="{FF2B5EF4-FFF2-40B4-BE49-F238E27FC236}">
              <a16:creationId xmlns:a16="http://schemas.microsoft.com/office/drawing/2014/main" id="{00000000-0008-0000-0500-00009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2" name="Oval 1085">
          <a:extLst>
            <a:ext uri="{FF2B5EF4-FFF2-40B4-BE49-F238E27FC236}">
              <a16:creationId xmlns:a16="http://schemas.microsoft.com/office/drawing/2014/main" id="{00000000-0008-0000-0500-00009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3" name="Oval 1086">
          <a:extLst>
            <a:ext uri="{FF2B5EF4-FFF2-40B4-BE49-F238E27FC236}">
              <a16:creationId xmlns:a16="http://schemas.microsoft.com/office/drawing/2014/main" id="{00000000-0008-0000-0500-00009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4" name="Oval 1087">
          <a:extLst>
            <a:ext uri="{FF2B5EF4-FFF2-40B4-BE49-F238E27FC236}">
              <a16:creationId xmlns:a16="http://schemas.microsoft.com/office/drawing/2014/main" id="{00000000-0008-0000-0500-00009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5" name="Oval 1088">
          <a:extLst>
            <a:ext uri="{FF2B5EF4-FFF2-40B4-BE49-F238E27FC236}">
              <a16:creationId xmlns:a16="http://schemas.microsoft.com/office/drawing/2014/main" id="{00000000-0008-0000-0500-00009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6" name="Oval 1089">
          <a:extLst>
            <a:ext uri="{FF2B5EF4-FFF2-40B4-BE49-F238E27FC236}">
              <a16:creationId xmlns:a16="http://schemas.microsoft.com/office/drawing/2014/main" id="{00000000-0008-0000-0500-0000A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7" name="Oval 1090">
          <a:extLst>
            <a:ext uri="{FF2B5EF4-FFF2-40B4-BE49-F238E27FC236}">
              <a16:creationId xmlns:a16="http://schemas.microsoft.com/office/drawing/2014/main" id="{00000000-0008-0000-0500-0000A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8" name="Oval 1091">
          <a:extLst>
            <a:ext uri="{FF2B5EF4-FFF2-40B4-BE49-F238E27FC236}">
              <a16:creationId xmlns:a16="http://schemas.microsoft.com/office/drawing/2014/main" id="{00000000-0008-0000-0500-0000A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9" name="Oval 1092">
          <a:extLst>
            <a:ext uri="{FF2B5EF4-FFF2-40B4-BE49-F238E27FC236}">
              <a16:creationId xmlns:a16="http://schemas.microsoft.com/office/drawing/2014/main" id="{00000000-0008-0000-0500-0000A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0" name="Oval 1093">
          <a:extLst>
            <a:ext uri="{FF2B5EF4-FFF2-40B4-BE49-F238E27FC236}">
              <a16:creationId xmlns:a16="http://schemas.microsoft.com/office/drawing/2014/main" id="{00000000-0008-0000-0500-0000A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1" name="Oval 1094">
          <a:extLst>
            <a:ext uri="{FF2B5EF4-FFF2-40B4-BE49-F238E27FC236}">
              <a16:creationId xmlns:a16="http://schemas.microsoft.com/office/drawing/2014/main" id="{00000000-0008-0000-0500-0000A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2" name="Oval 1095">
          <a:extLst>
            <a:ext uri="{FF2B5EF4-FFF2-40B4-BE49-F238E27FC236}">
              <a16:creationId xmlns:a16="http://schemas.microsoft.com/office/drawing/2014/main" id="{00000000-0008-0000-0500-0000A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3" name="Oval 1096">
          <a:extLst>
            <a:ext uri="{FF2B5EF4-FFF2-40B4-BE49-F238E27FC236}">
              <a16:creationId xmlns:a16="http://schemas.microsoft.com/office/drawing/2014/main" id="{00000000-0008-0000-0500-0000A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4" name="Oval 1097">
          <a:extLst>
            <a:ext uri="{FF2B5EF4-FFF2-40B4-BE49-F238E27FC236}">
              <a16:creationId xmlns:a16="http://schemas.microsoft.com/office/drawing/2014/main" id="{00000000-0008-0000-0500-0000A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5" name="Oval 1098">
          <a:extLst>
            <a:ext uri="{FF2B5EF4-FFF2-40B4-BE49-F238E27FC236}">
              <a16:creationId xmlns:a16="http://schemas.microsoft.com/office/drawing/2014/main" id="{00000000-0008-0000-0500-0000A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6" name="Oval 1099">
          <a:extLst>
            <a:ext uri="{FF2B5EF4-FFF2-40B4-BE49-F238E27FC236}">
              <a16:creationId xmlns:a16="http://schemas.microsoft.com/office/drawing/2014/main" id="{00000000-0008-0000-0500-0000A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7" name="Oval 1100">
          <a:extLst>
            <a:ext uri="{FF2B5EF4-FFF2-40B4-BE49-F238E27FC236}">
              <a16:creationId xmlns:a16="http://schemas.microsoft.com/office/drawing/2014/main" id="{00000000-0008-0000-0500-0000A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8" name="Oval 1101">
          <a:extLst>
            <a:ext uri="{FF2B5EF4-FFF2-40B4-BE49-F238E27FC236}">
              <a16:creationId xmlns:a16="http://schemas.microsoft.com/office/drawing/2014/main" id="{00000000-0008-0000-0500-0000A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9" name="Oval 1102">
          <a:extLst>
            <a:ext uri="{FF2B5EF4-FFF2-40B4-BE49-F238E27FC236}">
              <a16:creationId xmlns:a16="http://schemas.microsoft.com/office/drawing/2014/main" id="{00000000-0008-0000-0500-0000A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0" name="Oval 1103">
          <a:extLst>
            <a:ext uri="{FF2B5EF4-FFF2-40B4-BE49-F238E27FC236}">
              <a16:creationId xmlns:a16="http://schemas.microsoft.com/office/drawing/2014/main" id="{00000000-0008-0000-0500-0000A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1" name="Oval 1104">
          <a:extLst>
            <a:ext uri="{FF2B5EF4-FFF2-40B4-BE49-F238E27FC236}">
              <a16:creationId xmlns:a16="http://schemas.microsoft.com/office/drawing/2014/main" id="{00000000-0008-0000-0500-0000A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2" name="Oval 1105">
          <a:extLst>
            <a:ext uri="{FF2B5EF4-FFF2-40B4-BE49-F238E27FC236}">
              <a16:creationId xmlns:a16="http://schemas.microsoft.com/office/drawing/2014/main" id="{00000000-0008-0000-0500-0000B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3" name="Oval 1106">
          <a:extLst>
            <a:ext uri="{FF2B5EF4-FFF2-40B4-BE49-F238E27FC236}">
              <a16:creationId xmlns:a16="http://schemas.microsoft.com/office/drawing/2014/main" id="{00000000-0008-0000-0500-0000B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4" name="Oval 1107">
          <a:extLst>
            <a:ext uri="{FF2B5EF4-FFF2-40B4-BE49-F238E27FC236}">
              <a16:creationId xmlns:a16="http://schemas.microsoft.com/office/drawing/2014/main" id="{00000000-0008-0000-0500-0000B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5" name="Oval 1108">
          <a:extLst>
            <a:ext uri="{FF2B5EF4-FFF2-40B4-BE49-F238E27FC236}">
              <a16:creationId xmlns:a16="http://schemas.microsoft.com/office/drawing/2014/main" id="{00000000-0008-0000-0500-0000B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6" name="Oval 1109">
          <a:extLst>
            <a:ext uri="{FF2B5EF4-FFF2-40B4-BE49-F238E27FC236}">
              <a16:creationId xmlns:a16="http://schemas.microsoft.com/office/drawing/2014/main" id="{00000000-0008-0000-0500-0000B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7" name="Oval 1110">
          <a:extLst>
            <a:ext uri="{FF2B5EF4-FFF2-40B4-BE49-F238E27FC236}">
              <a16:creationId xmlns:a16="http://schemas.microsoft.com/office/drawing/2014/main" id="{00000000-0008-0000-0500-0000B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8" name="Oval 1111">
          <a:extLst>
            <a:ext uri="{FF2B5EF4-FFF2-40B4-BE49-F238E27FC236}">
              <a16:creationId xmlns:a16="http://schemas.microsoft.com/office/drawing/2014/main" id="{00000000-0008-0000-0500-0000B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9" name="Oval 1112">
          <a:extLst>
            <a:ext uri="{FF2B5EF4-FFF2-40B4-BE49-F238E27FC236}">
              <a16:creationId xmlns:a16="http://schemas.microsoft.com/office/drawing/2014/main" id="{00000000-0008-0000-0500-0000B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0" name="Oval 1113">
          <a:extLst>
            <a:ext uri="{FF2B5EF4-FFF2-40B4-BE49-F238E27FC236}">
              <a16:creationId xmlns:a16="http://schemas.microsoft.com/office/drawing/2014/main" id="{00000000-0008-0000-0500-0000B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1" name="Oval 1114">
          <a:extLst>
            <a:ext uri="{FF2B5EF4-FFF2-40B4-BE49-F238E27FC236}">
              <a16:creationId xmlns:a16="http://schemas.microsoft.com/office/drawing/2014/main" id="{00000000-0008-0000-0500-0000B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2" name="Oval 1115">
          <a:extLst>
            <a:ext uri="{FF2B5EF4-FFF2-40B4-BE49-F238E27FC236}">
              <a16:creationId xmlns:a16="http://schemas.microsoft.com/office/drawing/2014/main" id="{00000000-0008-0000-0500-0000B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3" name="Oval 1116">
          <a:extLst>
            <a:ext uri="{FF2B5EF4-FFF2-40B4-BE49-F238E27FC236}">
              <a16:creationId xmlns:a16="http://schemas.microsoft.com/office/drawing/2014/main" id="{00000000-0008-0000-0500-0000B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4" name="Oval 1117">
          <a:extLst>
            <a:ext uri="{FF2B5EF4-FFF2-40B4-BE49-F238E27FC236}">
              <a16:creationId xmlns:a16="http://schemas.microsoft.com/office/drawing/2014/main" id="{00000000-0008-0000-0500-0000B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5" name="Oval 1118">
          <a:extLst>
            <a:ext uri="{FF2B5EF4-FFF2-40B4-BE49-F238E27FC236}">
              <a16:creationId xmlns:a16="http://schemas.microsoft.com/office/drawing/2014/main" id="{00000000-0008-0000-0500-0000B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6" name="Oval 1119">
          <a:extLst>
            <a:ext uri="{FF2B5EF4-FFF2-40B4-BE49-F238E27FC236}">
              <a16:creationId xmlns:a16="http://schemas.microsoft.com/office/drawing/2014/main" id="{00000000-0008-0000-0500-0000B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7" name="Oval 1120">
          <a:extLst>
            <a:ext uri="{FF2B5EF4-FFF2-40B4-BE49-F238E27FC236}">
              <a16:creationId xmlns:a16="http://schemas.microsoft.com/office/drawing/2014/main" id="{00000000-0008-0000-0500-0000B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8" name="Oval 1121">
          <a:extLst>
            <a:ext uri="{FF2B5EF4-FFF2-40B4-BE49-F238E27FC236}">
              <a16:creationId xmlns:a16="http://schemas.microsoft.com/office/drawing/2014/main" id="{00000000-0008-0000-0500-0000C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9" name="Oval 1122">
          <a:extLst>
            <a:ext uri="{FF2B5EF4-FFF2-40B4-BE49-F238E27FC236}">
              <a16:creationId xmlns:a16="http://schemas.microsoft.com/office/drawing/2014/main" id="{00000000-0008-0000-0500-0000C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0" name="Oval 1123">
          <a:extLst>
            <a:ext uri="{FF2B5EF4-FFF2-40B4-BE49-F238E27FC236}">
              <a16:creationId xmlns:a16="http://schemas.microsoft.com/office/drawing/2014/main" id="{00000000-0008-0000-0500-0000C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1" name="Oval 1124">
          <a:extLst>
            <a:ext uri="{FF2B5EF4-FFF2-40B4-BE49-F238E27FC236}">
              <a16:creationId xmlns:a16="http://schemas.microsoft.com/office/drawing/2014/main" id="{00000000-0008-0000-0500-0000C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2" name="Oval 1125">
          <a:extLst>
            <a:ext uri="{FF2B5EF4-FFF2-40B4-BE49-F238E27FC236}">
              <a16:creationId xmlns:a16="http://schemas.microsoft.com/office/drawing/2014/main" id="{00000000-0008-0000-0500-0000C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3" name="Oval 1126">
          <a:extLst>
            <a:ext uri="{FF2B5EF4-FFF2-40B4-BE49-F238E27FC236}">
              <a16:creationId xmlns:a16="http://schemas.microsoft.com/office/drawing/2014/main" id="{00000000-0008-0000-0500-0000C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4" name="Oval 1127">
          <a:extLst>
            <a:ext uri="{FF2B5EF4-FFF2-40B4-BE49-F238E27FC236}">
              <a16:creationId xmlns:a16="http://schemas.microsoft.com/office/drawing/2014/main" id="{00000000-0008-0000-0500-0000C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5" name="Oval 1128">
          <a:extLst>
            <a:ext uri="{FF2B5EF4-FFF2-40B4-BE49-F238E27FC236}">
              <a16:creationId xmlns:a16="http://schemas.microsoft.com/office/drawing/2014/main" id="{00000000-0008-0000-0500-0000C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6" name="Oval 1129">
          <a:extLst>
            <a:ext uri="{FF2B5EF4-FFF2-40B4-BE49-F238E27FC236}">
              <a16:creationId xmlns:a16="http://schemas.microsoft.com/office/drawing/2014/main" id="{00000000-0008-0000-0500-0000C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7" name="Oval 1130">
          <a:extLst>
            <a:ext uri="{FF2B5EF4-FFF2-40B4-BE49-F238E27FC236}">
              <a16:creationId xmlns:a16="http://schemas.microsoft.com/office/drawing/2014/main" id="{00000000-0008-0000-0500-0000C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8" name="Oval 1131">
          <a:extLst>
            <a:ext uri="{FF2B5EF4-FFF2-40B4-BE49-F238E27FC236}">
              <a16:creationId xmlns:a16="http://schemas.microsoft.com/office/drawing/2014/main" id="{00000000-0008-0000-0500-0000C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9" name="Oval 1132">
          <a:extLst>
            <a:ext uri="{FF2B5EF4-FFF2-40B4-BE49-F238E27FC236}">
              <a16:creationId xmlns:a16="http://schemas.microsoft.com/office/drawing/2014/main" id="{00000000-0008-0000-0500-0000C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0" name="Oval 1133">
          <a:extLst>
            <a:ext uri="{FF2B5EF4-FFF2-40B4-BE49-F238E27FC236}">
              <a16:creationId xmlns:a16="http://schemas.microsoft.com/office/drawing/2014/main" id="{00000000-0008-0000-0500-0000C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1" name="Oval 1134">
          <a:extLst>
            <a:ext uri="{FF2B5EF4-FFF2-40B4-BE49-F238E27FC236}">
              <a16:creationId xmlns:a16="http://schemas.microsoft.com/office/drawing/2014/main" id="{00000000-0008-0000-0500-0000C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2" name="Oval 1135">
          <a:extLst>
            <a:ext uri="{FF2B5EF4-FFF2-40B4-BE49-F238E27FC236}">
              <a16:creationId xmlns:a16="http://schemas.microsoft.com/office/drawing/2014/main" id="{00000000-0008-0000-0500-0000C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3" name="Oval 1136">
          <a:extLst>
            <a:ext uri="{FF2B5EF4-FFF2-40B4-BE49-F238E27FC236}">
              <a16:creationId xmlns:a16="http://schemas.microsoft.com/office/drawing/2014/main" id="{00000000-0008-0000-0500-0000C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4" name="Oval 1137">
          <a:extLst>
            <a:ext uri="{FF2B5EF4-FFF2-40B4-BE49-F238E27FC236}">
              <a16:creationId xmlns:a16="http://schemas.microsoft.com/office/drawing/2014/main" id="{00000000-0008-0000-0500-0000D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5" name="Oval 1138">
          <a:extLst>
            <a:ext uri="{FF2B5EF4-FFF2-40B4-BE49-F238E27FC236}">
              <a16:creationId xmlns:a16="http://schemas.microsoft.com/office/drawing/2014/main" id="{00000000-0008-0000-0500-0000D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6" name="Oval 1139">
          <a:extLst>
            <a:ext uri="{FF2B5EF4-FFF2-40B4-BE49-F238E27FC236}">
              <a16:creationId xmlns:a16="http://schemas.microsoft.com/office/drawing/2014/main" id="{00000000-0008-0000-0500-0000D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7" name="Oval 1140">
          <a:extLst>
            <a:ext uri="{FF2B5EF4-FFF2-40B4-BE49-F238E27FC236}">
              <a16:creationId xmlns:a16="http://schemas.microsoft.com/office/drawing/2014/main" id="{00000000-0008-0000-0500-0000D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8" name="Oval 1141">
          <a:extLst>
            <a:ext uri="{FF2B5EF4-FFF2-40B4-BE49-F238E27FC236}">
              <a16:creationId xmlns:a16="http://schemas.microsoft.com/office/drawing/2014/main" id="{00000000-0008-0000-0500-0000D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9" name="Oval 1142">
          <a:extLst>
            <a:ext uri="{FF2B5EF4-FFF2-40B4-BE49-F238E27FC236}">
              <a16:creationId xmlns:a16="http://schemas.microsoft.com/office/drawing/2014/main" id="{00000000-0008-0000-0500-0000D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0" name="Oval 1143">
          <a:extLst>
            <a:ext uri="{FF2B5EF4-FFF2-40B4-BE49-F238E27FC236}">
              <a16:creationId xmlns:a16="http://schemas.microsoft.com/office/drawing/2014/main" id="{00000000-0008-0000-0500-0000D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1" name="Oval 1144">
          <a:extLst>
            <a:ext uri="{FF2B5EF4-FFF2-40B4-BE49-F238E27FC236}">
              <a16:creationId xmlns:a16="http://schemas.microsoft.com/office/drawing/2014/main" id="{00000000-0008-0000-0500-0000D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2" name="Oval 1145">
          <a:extLst>
            <a:ext uri="{FF2B5EF4-FFF2-40B4-BE49-F238E27FC236}">
              <a16:creationId xmlns:a16="http://schemas.microsoft.com/office/drawing/2014/main" id="{00000000-0008-0000-0500-0000D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3" name="Oval 1146">
          <a:extLst>
            <a:ext uri="{FF2B5EF4-FFF2-40B4-BE49-F238E27FC236}">
              <a16:creationId xmlns:a16="http://schemas.microsoft.com/office/drawing/2014/main" id="{00000000-0008-0000-0500-0000D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4" name="Oval 1147">
          <a:extLst>
            <a:ext uri="{FF2B5EF4-FFF2-40B4-BE49-F238E27FC236}">
              <a16:creationId xmlns:a16="http://schemas.microsoft.com/office/drawing/2014/main" id="{00000000-0008-0000-0500-0000D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5" name="Oval 1148">
          <a:extLst>
            <a:ext uri="{FF2B5EF4-FFF2-40B4-BE49-F238E27FC236}">
              <a16:creationId xmlns:a16="http://schemas.microsoft.com/office/drawing/2014/main" id="{00000000-0008-0000-0500-0000D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6" name="Oval 1149">
          <a:extLst>
            <a:ext uri="{FF2B5EF4-FFF2-40B4-BE49-F238E27FC236}">
              <a16:creationId xmlns:a16="http://schemas.microsoft.com/office/drawing/2014/main" id="{00000000-0008-0000-0500-0000D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7" name="Oval 1150">
          <a:extLst>
            <a:ext uri="{FF2B5EF4-FFF2-40B4-BE49-F238E27FC236}">
              <a16:creationId xmlns:a16="http://schemas.microsoft.com/office/drawing/2014/main" id="{00000000-0008-0000-0500-0000D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8" name="Oval 1151">
          <a:extLst>
            <a:ext uri="{FF2B5EF4-FFF2-40B4-BE49-F238E27FC236}">
              <a16:creationId xmlns:a16="http://schemas.microsoft.com/office/drawing/2014/main" id="{00000000-0008-0000-0500-0000D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9" name="Oval 1152">
          <a:extLst>
            <a:ext uri="{FF2B5EF4-FFF2-40B4-BE49-F238E27FC236}">
              <a16:creationId xmlns:a16="http://schemas.microsoft.com/office/drawing/2014/main" id="{00000000-0008-0000-0500-0000D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0" name="Oval 1153">
          <a:extLst>
            <a:ext uri="{FF2B5EF4-FFF2-40B4-BE49-F238E27FC236}">
              <a16:creationId xmlns:a16="http://schemas.microsoft.com/office/drawing/2014/main" id="{00000000-0008-0000-0500-0000E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1" name="Oval 1154">
          <a:extLst>
            <a:ext uri="{FF2B5EF4-FFF2-40B4-BE49-F238E27FC236}">
              <a16:creationId xmlns:a16="http://schemas.microsoft.com/office/drawing/2014/main" id="{00000000-0008-0000-0500-0000E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2" name="Oval 1155">
          <a:extLst>
            <a:ext uri="{FF2B5EF4-FFF2-40B4-BE49-F238E27FC236}">
              <a16:creationId xmlns:a16="http://schemas.microsoft.com/office/drawing/2014/main" id="{00000000-0008-0000-0500-0000E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3" name="Oval 1156">
          <a:extLst>
            <a:ext uri="{FF2B5EF4-FFF2-40B4-BE49-F238E27FC236}">
              <a16:creationId xmlns:a16="http://schemas.microsoft.com/office/drawing/2014/main" id="{00000000-0008-0000-0500-0000E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4" name="Oval 1157">
          <a:extLst>
            <a:ext uri="{FF2B5EF4-FFF2-40B4-BE49-F238E27FC236}">
              <a16:creationId xmlns:a16="http://schemas.microsoft.com/office/drawing/2014/main" id="{00000000-0008-0000-0500-0000E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5" name="Oval 1158">
          <a:extLst>
            <a:ext uri="{FF2B5EF4-FFF2-40B4-BE49-F238E27FC236}">
              <a16:creationId xmlns:a16="http://schemas.microsoft.com/office/drawing/2014/main" id="{00000000-0008-0000-0500-0000E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6" name="Oval 1159">
          <a:extLst>
            <a:ext uri="{FF2B5EF4-FFF2-40B4-BE49-F238E27FC236}">
              <a16:creationId xmlns:a16="http://schemas.microsoft.com/office/drawing/2014/main" id="{00000000-0008-0000-0500-0000E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7" name="Oval 1160">
          <a:extLst>
            <a:ext uri="{FF2B5EF4-FFF2-40B4-BE49-F238E27FC236}">
              <a16:creationId xmlns:a16="http://schemas.microsoft.com/office/drawing/2014/main" id="{00000000-0008-0000-0500-0000E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8" name="Oval 1161">
          <a:extLst>
            <a:ext uri="{FF2B5EF4-FFF2-40B4-BE49-F238E27FC236}">
              <a16:creationId xmlns:a16="http://schemas.microsoft.com/office/drawing/2014/main" id="{00000000-0008-0000-0500-0000E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9" name="Oval 1162">
          <a:extLst>
            <a:ext uri="{FF2B5EF4-FFF2-40B4-BE49-F238E27FC236}">
              <a16:creationId xmlns:a16="http://schemas.microsoft.com/office/drawing/2014/main" id="{00000000-0008-0000-0500-0000E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0" name="Oval 1163">
          <a:extLst>
            <a:ext uri="{FF2B5EF4-FFF2-40B4-BE49-F238E27FC236}">
              <a16:creationId xmlns:a16="http://schemas.microsoft.com/office/drawing/2014/main" id="{00000000-0008-0000-0500-0000E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1" name="Oval 1164">
          <a:extLst>
            <a:ext uri="{FF2B5EF4-FFF2-40B4-BE49-F238E27FC236}">
              <a16:creationId xmlns:a16="http://schemas.microsoft.com/office/drawing/2014/main" id="{00000000-0008-0000-0500-0000E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2" name="Oval 1165">
          <a:extLst>
            <a:ext uri="{FF2B5EF4-FFF2-40B4-BE49-F238E27FC236}">
              <a16:creationId xmlns:a16="http://schemas.microsoft.com/office/drawing/2014/main" id="{00000000-0008-0000-0500-0000E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3" name="Oval 1166">
          <a:extLst>
            <a:ext uri="{FF2B5EF4-FFF2-40B4-BE49-F238E27FC236}">
              <a16:creationId xmlns:a16="http://schemas.microsoft.com/office/drawing/2014/main" id="{00000000-0008-0000-0500-0000E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4" name="Oval 1167">
          <a:extLst>
            <a:ext uri="{FF2B5EF4-FFF2-40B4-BE49-F238E27FC236}">
              <a16:creationId xmlns:a16="http://schemas.microsoft.com/office/drawing/2014/main" id="{00000000-0008-0000-0500-0000E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5" name="Oval 1168">
          <a:extLst>
            <a:ext uri="{FF2B5EF4-FFF2-40B4-BE49-F238E27FC236}">
              <a16:creationId xmlns:a16="http://schemas.microsoft.com/office/drawing/2014/main" id="{00000000-0008-0000-0500-0000E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6" name="Oval 1169">
          <a:extLst>
            <a:ext uri="{FF2B5EF4-FFF2-40B4-BE49-F238E27FC236}">
              <a16:creationId xmlns:a16="http://schemas.microsoft.com/office/drawing/2014/main" id="{00000000-0008-0000-0500-0000F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7" name="Oval 1170">
          <a:extLst>
            <a:ext uri="{FF2B5EF4-FFF2-40B4-BE49-F238E27FC236}">
              <a16:creationId xmlns:a16="http://schemas.microsoft.com/office/drawing/2014/main" id="{00000000-0008-0000-0500-0000F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8" name="Oval 1171">
          <a:extLst>
            <a:ext uri="{FF2B5EF4-FFF2-40B4-BE49-F238E27FC236}">
              <a16:creationId xmlns:a16="http://schemas.microsoft.com/office/drawing/2014/main" id="{00000000-0008-0000-0500-0000F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9" name="Oval 1172">
          <a:extLst>
            <a:ext uri="{FF2B5EF4-FFF2-40B4-BE49-F238E27FC236}">
              <a16:creationId xmlns:a16="http://schemas.microsoft.com/office/drawing/2014/main" id="{00000000-0008-0000-0500-0000F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0" name="Oval 1173">
          <a:extLst>
            <a:ext uri="{FF2B5EF4-FFF2-40B4-BE49-F238E27FC236}">
              <a16:creationId xmlns:a16="http://schemas.microsoft.com/office/drawing/2014/main" id="{00000000-0008-0000-0500-0000F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1" name="Oval 1174">
          <a:extLst>
            <a:ext uri="{FF2B5EF4-FFF2-40B4-BE49-F238E27FC236}">
              <a16:creationId xmlns:a16="http://schemas.microsoft.com/office/drawing/2014/main" id="{00000000-0008-0000-0500-0000F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2" name="Oval 1175">
          <a:extLst>
            <a:ext uri="{FF2B5EF4-FFF2-40B4-BE49-F238E27FC236}">
              <a16:creationId xmlns:a16="http://schemas.microsoft.com/office/drawing/2014/main" id="{00000000-0008-0000-0500-0000F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3" name="Oval 1497">
          <a:extLst>
            <a:ext uri="{FF2B5EF4-FFF2-40B4-BE49-F238E27FC236}">
              <a16:creationId xmlns:a16="http://schemas.microsoft.com/office/drawing/2014/main" id="{00000000-0008-0000-0500-0000F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4" name="Oval 1498">
          <a:extLst>
            <a:ext uri="{FF2B5EF4-FFF2-40B4-BE49-F238E27FC236}">
              <a16:creationId xmlns:a16="http://schemas.microsoft.com/office/drawing/2014/main" id="{00000000-0008-0000-0500-0000F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5" name="Oval 1499">
          <a:extLst>
            <a:ext uri="{FF2B5EF4-FFF2-40B4-BE49-F238E27FC236}">
              <a16:creationId xmlns:a16="http://schemas.microsoft.com/office/drawing/2014/main" id="{00000000-0008-0000-0500-0000F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6" name="Oval 1500">
          <a:extLst>
            <a:ext uri="{FF2B5EF4-FFF2-40B4-BE49-F238E27FC236}">
              <a16:creationId xmlns:a16="http://schemas.microsoft.com/office/drawing/2014/main" id="{00000000-0008-0000-0500-0000F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7" name="Oval 1501">
          <a:extLst>
            <a:ext uri="{FF2B5EF4-FFF2-40B4-BE49-F238E27FC236}">
              <a16:creationId xmlns:a16="http://schemas.microsoft.com/office/drawing/2014/main" id="{00000000-0008-0000-0500-0000F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8" name="Oval 1502">
          <a:extLst>
            <a:ext uri="{FF2B5EF4-FFF2-40B4-BE49-F238E27FC236}">
              <a16:creationId xmlns:a16="http://schemas.microsoft.com/office/drawing/2014/main" id="{00000000-0008-0000-0500-0000F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9" name="Oval 1503">
          <a:extLst>
            <a:ext uri="{FF2B5EF4-FFF2-40B4-BE49-F238E27FC236}">
              <a16:creationId xmlns:a16="http://schemas.microsoft.com/office/drawing/2014/main" id="{00000000-0008-0000-0500-0000F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0" name="Oval 1504">
          <a:extLst>
            <a:ext uri="{FF2B5EF4-FFF2-40B4-BE49-F238E27FC236}">
              <a16:creationId xmlns:a16="http://schemas.microsoft.com/office/drawing/2014/main" id="{00000000-0008-0000-0500-0000F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1" name="Oval 1505">
          <a:extLst>
            <a:ext uri="{FF2B5EF4-FFF2-40B4-BE49-F238E27FC236}">
              <a16:creationId xmlns:a16="http://schemas.microsoft.com/office/drawing/2014/main" id="{00000000-0008-0000-0500-0000F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2" name="Oval 1506">
          <a:extLst>
            <a:ext uri="{FF2B5EF4-FFF2-40B4-BE49-F238E27FC236}">
              <a16:creationId xmlns:a16="http://schemas.microsoft.com/office/drawing/2014/main" id="{00000000-0008-0000-0500-00000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3" name="Oval 1507">
          <a:extLst>
            <a:ext uri="{FF2B5EF4-FFF2-40B4-BE49-F238E27FC236}">
              <a16:creationId xmlns:a16="http://schemas.microsoft.com/office/drawing/2014/main" id="{00000000-0008-0000-0500-00000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4" name="Oval 1508">
          <a:extLst>
            <a:ext uri="{FF2B5EF4-FFF2-40B4-BE49-F238E27FC236}">
              <a16:creationId xmlns:a16="http://schemas.microsoft.com/office/drawing/2014/main" id="{00000000-0008-0000-0500-00000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5" name="Oval 1509">
          <a:extLst>
            <a:ext uri="{FF2B5EF4-FFF2-40B4-BE49-F238E27FC236}">
              <a16:creationId xmlns:a16="http://schemas.microsoft.com/office/drawing/2014/main" id="{00000000-0008-0000-0500-00000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6" name="Oval 1510">
          <a:extLst>
            <a:ext uri="{FF2B5EF4-FFF2-40B4-BE49-F238E27FC236}">
              <a16:creationId xmlns:a16="http://schemas.microsoft.com/office/drawing/2014/main" id="{00000000-0008-0000-0500-00000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7" name="Oval 1511">
          <a:extLst>
            <a:ext uri="{FF2B5EF4-FFF2-40B4-BE49-F238E27FC236}">
              <a16:creationId xmlns:a16="http://schemas.microsoft.com/office/drawing/2014/main" id="{00000000-0008-0000-0500-00000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8" name="Oval 1512">
          <a:extLst>
            <a:ext uri="{FF2B5EF4-FFF2-40B4-BE49-F238E27FC236}">
              <a16:creationId xmlns:a16="http://schemas.microsoft.com/office/drawing/2014/main" id="{00000000-0008-0000-0500-00000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9" name="Oval 1513">
          <a:extLst>
            <a:ext uri="{FF2B5EF4-FFF2-40B4-BE49-F238E27FC236}">
              <a16:creationId xmlns:a16="http://schemas.microsoft.com/office/drawing/2014/main" id="{00000000-0008-0000-0500-00000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0" name="Oval 1514">
          <a:extLst>
            <a:ext uri="{FF2B5EF4-FFF2-40B4-BE49-F238E27FC236}">
              <a16:creationId xmlns:a16="http://schemas.microsoft.com/office/drawing/2014/main" id="{00000000-0008-0000-0500-00000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1" name="Oval 1515">
          <a:extLst>
            <a:ext uri="{FF2B5EF4-FFF2-40B4-BE49-F238E27FC236}">
              <a16:creationId xmlns:a16="http://schemas.microsoft.com/office/drawing/2014/main" id="{00000000-0008-0000-0500-00000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2" name="Oval 1516">
          <a:extLst>
            <a:ext uri="{FF2B5EF4-FFF2-40B4-BE49-F238E27FC236}">
              <a16:creationId xmlns:a16="http://schemas.microsoft.com/office/drawing/2014/main" id="{00000000-0008-0000-0500-00000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3" name="Oval 1517">
          <a:extLst>
            <a:ext uri="{FF2B5EF4-FFF2-40B4-BE49-F238E27FC236}">
              <a16:creationId xmlns:a16="http://schemas.microsoft.com/office/drawing/2014/main" id="{00000000-0008-0000-0500-00000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4" name="Oval 1518">
          <a:extLst>
            <a:ext uri="{FF2B5EF4-FFF2-40B4-BE49-F238E27FC236}">
              <a16:creationId xmlns:a16="http://schemas.microsoft.com/office/drawing/2014/main" id="{00000000-0008-0000-0500-00000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5" name="Oval 1519">
          <a:extLst>
            <a:ext uri="{FF2B5EF4-FFF2-40B4-BE49-F238E27FC236}">
              <a16:creationId xmlns:a16="http://schemas.microsoft.com/office/drawing/2014/main" id="{00000000-0008-0000-0500-00000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6" name="Oval 1520">
          <a:extLst>
            <a:ext uri="{FF2B5EF4-FFF2-40B4-BE49-F238E27FC236}">
              <a16:creationId xmlns:a16="http://schemas.microsoft.com/office/drawing/2014/main" id="{00000000-0008-0000-0500-00000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7" name="Oval 1521">
          <a:extLst>
            <a:ext uri="{FF2B5EF4-FFF2-40B4-BE49-F238E27FC236}">
              <a16:creationId xmlns:a16="http://schemas.microsoft.com/office/drawing/2014/main" id="{00000000-0008-0000-0500-00000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8" name="Oval 1522">
          <a:extLst>
            <a:ext uri="{FF2B5EF4-FFF2-40B4-BE49-F238E27FC236}">
              <a16:creationId xmlns:a16="http://schemas.microsoft.com/office/drawing/2014/main" id="{00000000-0008-0000-0500-00001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9" name="Oval 1523">
          <a:extLst>
            <a:ext uri="{FF2B5EF4-FFF2-40B4-BE49-F238E27FC236}">
              <a16:creationId xmlns:a16="http://schemas.microsoft.com/office/drawing/2014/main" id="{00000000-0008-0000-0500-00001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0" name="Oval 1524">
          <a:extLst>
            <a:ext uri="{FF2B5EF4-FFF2-40B4-BE49-F238E27FC236}">
              <a16:creationId xmlns:a16="http://schemas.microsoft.com/office/drawing/2014/main" id="{00000000-0008-0000-0500-00001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1" name="Oval 1525">
          <a:extLst>
            <a:ext uri="{FF2B5EF4-FFF2-40B4-BE49-F238E27FC236}">
              <a16:creationId xmlns:a16="http://schemas.microsoft.com/office/drawing/2014/main" id="{00000000-0008-0000-0500-00001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2" name="Oval 1526">
          <a:extLst>
            <a:ext uri="{FF2B5EF4-FFF2-40B4-BE49-F238E27FC236}">
              <a16:creationId xmlns:a16="http://schemas.microsoft.com/office/drawing/2014/main" id="{00000000-0008-0000-0500-00001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3" name="Oval 1527">
          <a:extLst>
            <a:ext uri="{FF2B5EF4-FFF2-40B4-BE49-F238E27FC236}">
              <a16:creationId xmlns:a16="http://schemas.microsoft.com/office/drawing/2014/main" id="{00000000-0008-0000-0500-00001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4" name="Oval 1528">
          <a:extLst>
            <a:ext uri="{FF2B5EF4-FFF2-40B4-BE49-F238E27FC236}">
              <a16:creationId xmlns:a16="http://schemas.microsoft.com/office/drawing/2014/main" id="{00000000-0008-0000-0500-00001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5" name="Oval 1529">
          <a:extLst>
            <a:ext uri="{FF2B5EF4-FFF2-40B4-BE49-F238E27FC236}">
              <a16:creationId xmlns:a16="http://schemas.microsoft.com/office/drawing/2014/main" id="{00000000-0008-0000-0500-00001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6" name="Oval 1530">
          <a:extLst>
            <a:ext uri="{FF2B5EF4-FFF2-40B4-BE49-F238E27FC236}">
              <a16:creationId xmlns:a16="http://schemas.microsoft.com/office/drawing/2014/main" id="{00000000-0008-0000-0500-00001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7" name="Oval 1531">
          <a:extLst>
            <a:ext uri="{FF2B5EF4-FFF2-40B4-BE49-F238E27FC236}">
              <a16:creationId xmlns:a16="http://schemas.microsoft.com/office/drawing/2014/main" id="{00000000-0008-0000-0500-00001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8" name="Oval 1532">
          <a:extLst>
            <a:ext uri="{FF2B5EF4-FFF2-40B4-BE49-F238E27FC236}">
              <a16:creationId xmlns:a16="http://schemas.microsoft.com/office/drawing/2014/main" id="{00000000-0008-0000-0500-00001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9" name="Oval 1533">
          <a:extLst>
            <a:ext uri="{FF2B5EF4-FFF2-40B4-BE49-F238E27FC236}">
              <a16:creationId xmlns:a16="http://schemas.microsoft.com/office/drawing/2014/main" id="{00000000-0008-0000-0500-00001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0" name="Oval 1534">
          <a:extLst>
            <a:ext uri="{FF2B5EF4-FFF2-40B4-BE49-F238E27FC236}">
              <a16:creationId xmlns:a16="http://schemas.microsoft.com/office/drawing/2014/main" id="{00000000-0008-0000-0500-00001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1" name="Oval 1535">
          <a:extLst>
            <a:ext uri="{FF2B5EF4-FFF2-40B4-BE49-F238E27FC236}">
              <a16:creationId xmlns:a16="http://schemas.microsoft.com/office/drawing/2014/main" id="{00000000-0008-0000-0500-00001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2" name="Oval 1536">
          <a:extLst>
            <a:ext uri="{FF2B5EF4-FFF2-40B4-BE49-F238E27FC236}">
              <a16:creationId xmlns:a16="http://schemas.microsoft.com/office/drawing/2014/main" id="{00000000-0008-0000-0500-00001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3" name="Oval 1537">
          <a:extLst>
            <a:ext uri="{FF2B5EF4-FFF2-40B4-BE49-F238E27FC236}">
              <a16:creationId xmlns:a16="http://schemas.microsoft.com/office/drawing/2014/main" id="{00000000-0008-0000-0500-00001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4" name="Oval 1538">
          <a:extLst>
            <a:ext uri="{FF2B5EF4-FFF2-40B4-BE49-F238E27FC236}">
              <a16:creationId xmlns:a16="http://schemas.microsoft.com/office/drawing/2014/main" id="{00000000-0008-0000-0500-00002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5" name="Oval 1539">
          <a:extLst>
            <a:ext uri="{FF2B5EF4-FFF2-40B4-BE49-F238E27FC236}">
              <a16:creationId xmlns:a16="http://schemas.microsoft.com/office/drawing/2014/main" id="{00000000-0008-0000-0500-00002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6" name="Oval 1540">
          <a:extLst>
            <a:ext uri="{FF2B5EF4-FFF2-40B4-BE49-F238E27FC236}">
              <a16:creationId xmlns:a16="http://schemas.microsoft.com/office/drawing/2014/main" id="{00000000-0008-0000-0500-00002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7" name="Oval 1541">
          <a:extLst>
            <a:ext uri="{FF2B5EF4-FFF2-40B4-BE49-F238E27FC236}">
              <a16:creationId xmlns:a16="http://schemas.microsoft.com/office/drawing/2014/main" id="{00000000-0008-0000-0500-00002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8" name="Oval 1542">
          <a:extLst>
            <a:ext uri="{FF2B5EF4-FFF2-40B4-BE49-F238E27FC236}">
              <a16:creationId xmlns:a16="http://schemas.microsoft.com/office/drawing/2014/main" id="{00000000-0008-0000-0500-00002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9" name="Oval 1543">
          <a:extLst>
            <a:ext uri="{FF2B5EF4-FFF2-40B4-BE49-F238E27FC236}">
              <a16:creationId xmlns:a16="http://schemas.microsoft.com/office/drawing/2014/main" id="{00000000-0008-0000-0500-00002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0" name="Oval 1544">
          <a:extLst>
            <a:ext uri="{FF2B5EF4-FFF2-40B4-BE49-F238E27FC236}">
              <a16:creationId xmlns:a16="http://schemas.microsoft.com/office/drawing/2014/main" id="{00000000-0008-0000-0500-00002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1" name="Oval 1545">
          <a:extLst>
            <a:ext uri="{FF2B5EF4-FFF2-40B4-BE49-F238E27FC236}">
              <a16:creationId xmlns:a16="http://schemas.microsoft.com/office/drawing/2014/main" id="{00000000-0008-0000-0500-00002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2" name="Oval 1546">
          <a:extLst>
            <a:ext uri="{FF2B5EF4-FFF2-40B4-BE49-F238E27FC236}">
              <a16:creationId xmlns:a16="http://schemas.microsoft.com/office/drawing/2014/main" id="{00000000-0008-0000-0500-00002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3" name="Oval 1547">
          <a:extLst>
            <a:ext uri="{FF2B5EF4-FFF2-40B4-BE49-F238E27FC236}">
              <a16:creationId xmlns:a16="http://schemas.microsoft.com/office/drawing/2014/main" id="{00000000-0008-0000-0500-00002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4" name="Oval 1548">
          <a:extLst>
            <a:ext uri="{FF2B5EF4-FFF2-40B4-BE49-F238E27FC236}">
              <a16:creationId xmlns:a16="http://schemas.microsoft.com/office/drawing/2014/main" id="{00000000-0008-0000-0500-00002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5" name="Oval 1549">
          <a:extLst>
            <a:ext uri="{FF2B5EF4-FFF2-40B4-BE49-F238E27FC236}">
              <a16:creationId xmlns:a16="http://schemas.microsoft.com/office/drawing/2014/main" id="{00000000-0008-0000-0500-00002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6" name="Oval 1550">
          <a:extLst>
            <a:ext uri="{FF2B5EF4-FFF2-40B4-BE49-F238E27FC236}">
              <a16:creationId xmlns:a16="http://schemas.microsoft.com/office/drawing/2014/main" id="{00000000-0008-0000-0500-00002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7" name="Oval 1551">
          <a:extLst>
            <a:ext uri="{FF2B5EF4-FFF2-40B4-BE49-F238E27FC236}">
              <a16:creationId xmlns:a16="http://schemas.microsoft.com/office/drawing/2014/main" id="{00000000-0008-0000-0500-00002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8" name="Oval 1552">
          <a:extLst>
            <a:ext uri="{FF2B5EF4-FFF2-40B4-BE49-F238E27FC236}">
              <a16:creationId xmlns:a16="http://schemas.microsoft.com/office/drawing/2014/main" id="{00000000-0008-0000-0500-00002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9" name="Oval 1553">
          <a:extLst>
            <a:ext uri="{FF2B5EF4-FFF2-40B4-BE49-F238E27FC236}">
              <a16:creationId xmlns:a16="http://schemas.microsoft.com/office/drawing/2014/main" id="{00000000-0008-0000-0500-00002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0" name="Oval 1554">
          <a:extLst>
            <a:ext uri="{FF2B5EF4-FFF2-40B4-BE49-F238E27FC236}">
              <a16:creationId xmlns:a16="http://schemas.microsoft.com/office/drawing/2014/main" id="{00000000-0008-0000-0500-00003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1" name="Oval 1555">
          <a:extLst>
            <a:ext uri="{FF2B5EF4-FFF2-40B4-BE49-F238E27FC236}">
              <a16:creationId xmlns:a16="http://schemas.microsoft.com/office/drawing/2014/main" id="{00000000-0008-0000-0500-00003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2" name="Oval 1556">
          <a:extLst>
            <a:ext uri="{FF2B5EF4-FFF2-40B4-BE49-F238E27FC236}">
              <a16:creationId xmlns:a16="http://schemas.microsoft.com/office/drawing/2014/main" id="{00000000-0008-0000-0500-00003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3" name="Oval 1557">
          <a:extLst>
            <a:ext uri="{FF2B5EF4-FFF2-40B4-BE49-F238E27FC236}">
              <a16:creationId xmlns:a16="http://schemas.microsoft.com/office/drawing/2014/main" id="{00000000-0008-0000-0500-00003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4" name="Oval 1558">
          <a:extLst>
            <a:ext uri="{FF2B5EF4-FFF2-40B4-BE49-F238E27FC236}">
              <a16:creationId xmlns:a16="http://schemas.microsoft.com/office/drawing/2014/main" id="{00000000-0008-0000-0500-00003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5" name="Oval 1559">
          <a:extLst>
            <a:ext uri="{FF2B5EF4-FFF2-40B4-BE49-F238E27FC236}">
              <a16:creationId xmlns:a16="http://schemas.microsoft.com/office/drawing/2014/main" id="{00000000-0008-0000-0500-00003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6" name="Oval 1560">
          <a:extLst>
            <a:ext uri="{FF2B5EF4-FFF2-40B4-BE49-F238E27FC236}">
              <a16:creationId xmlns:a16="http://schemas.microsoft.com/office/drawing/2014/main" id="{00000000-0008-0000-0500-00003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7" name="Oval 1561">
          <a:extLst>
            <a:ext uri="{FF2B5EF4-FFF2-40B4-BE49-F238E27FC236}">
              <a16:creationId xmlns:a16="http://schemas.microsoft.com/office/drawing/2014/main" id="{00000000-0008-0000-0500-00003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8" name="Oval 1562">
          <a:extLst>
            <a:ext uri="{FF2B5EF4-FFF2-40B4-BE49-F238E27FC236}">
              <a16:creationId xmlns:a16="http://schemas.microsoft.com/office/drawing/2014/main" id="{00000000-0008-0000-0500-00003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9" name="Oval 1563">
          <a:extLst>
            <a:ext uri="{FF2B5EF4-FFF2-40B4-BE49-F238E27FC236}">
              <a16:creationId xmlns:a16="http://schemas.microsoft.com/office/drawing/2014/main" id="{00000000-0008-0000-0500-00003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0" name="Oval 1564">
          <a:extLst>
            <a:ext uri="{FF2B5EF4-FFF2-40B4-BE49-F238E27FC236}">
              <a16:creationId xmlns:a16="http://schemas.microsoft.com/office/drawing/2014/main" id="{00000000-0008-0000-0500-00003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1" name="Oval 1565">
          <a:extLst>
            <a:ext uri="{FF2B5EF4-FFF2-40B4-BE49-F238E27FC236}">
              <a16:creationId xmlns:a16="http://schemas.microsoft.com/office/drawing/2014/main" id="{00000000-0008-0000-0500-00003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2" name="Oval 1566">
          <a:extLst>
            <a:ext uri="{FF2B5EF4-FFF2-40B4-BE49-F238E27FC236}">
              <a16:creationId xmlns:a16="http://schemas.microsoft.com/office/drawing/2014/main" id="{00000000-0008-0000-0500-00003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3" name="Oval 1567">
          <a:extLst>
            <a:ext uri="{FF2B5EF4-FFF2-40B4-BE49-F238E27FC236}">
              <a16:creationId xmlns:a16="http://schemas.microsoft.com/office/drawing/2014/main" id="{00000000-0008-0000-0500-00003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4" name="Oval 1568">
          <a:extLst>
            <a:ext uri="{FF2B5EF4-FFF2-40B4-BE49-F238E27FC236}">
              <a16:creationId xmlns:a16="http://schemas.microsoft.com/office/drawing/2014/main" id="{00000000-0008-0000-0500-00003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5" name="Oval 1569">
          <a:extLst>
            <a:ext uri="{FF2B5EF4-FFF2-40B4-BE49-F238E27FC236}">
              <a16:creationId xmlns:a16="http://schemas.microsoft.com/office/drawing/2014/main" id="{00000000-0008-0000-0500-00003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6" name="Oval 1570">
          <a:extLst>
            <a:ext uri="{FF2B5EF4-FFF2-40B4-BE49-F238E27FC236}">
              <a16:creationId xmlns:a16="http://schemas.microsoft.com/office/drawing/2014/main" id="{00000000-0008-0000-0500-00004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7" name="Oval 1571">
          <a:extLst>
            <a:ext uri="{FF2B5EF4-FFF2-40B4-BE49-F238E27FC236}">
              <a16:creationId xmlns:a16="http://schemas.microsoft.com/office/drawing/2014/main" id="{00000000-0008-0000-0500-00004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8" name="Oval 1572">
          <a:extLst>
            <a:ext uri="{FF2B5EF4-FFF2-40B4-BE49-F238E27FC236}">
              <a16:creationId xmlns:a16="http://schemas.microsoft.com/office/drawing/2014/main" id="{00000000-0008-0000-0500-00004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9" name="Oval 1573">
          <a:extLst>
            <a:ext uri="{FF2B5EF4-FFF2-40B4-BE49-F238E27FC236}">
              <a16:creationId xmlns:a16="http://schemas.microsoft.com/office/drawing/2014/main" id="{00000000-0008-0000-0500-00004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0" name="Oval 1574">
          <a:extLst>
            <a:ext uri="{FF2B5EF4-FFF2-40B4-BE49-F238E27FC236}">
              <a16:creationId xmlns:a16="http://schemas.microsoft.com/office/drawing/2014/main" id="{00000000-0008-0000-0500-00004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1" name="Oval 1575">
          <a:extLst>
            <a:ext uri="{FF2B5EF4-FFF2-40B4-BE49-F238E27FC236}">
              <a16:creationId xmlns:a16="http://schemas.microsoft.com/office/drawing/2014/main" id="{00000000-0008-0000-0500-00004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2" name="Oval 1576">
          <a:extLst>
            <a:ext uri="{FF2B5EF4-FFF2-40B4-BE49-F238E27FC236}">
              <a16:creationId xmlns:a16="http://schemas.microsoft.com/office/drawing/2014/main" id="{00000000-0008-0000-0500-00004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3" name="Oval 1577">
          <a:extLst>
            <a:ext uri="{FF2B5EF4-FFF2-40B4-BE49-F238E27FC236}">
              <a16:creationId xmlns:a16="http://schemas.microsoft.com/office/drawing/2014/main" id="{00000000-0008-0000-0500-00004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4" name="Oval 1578">
          <a:extLst>
            <a:ext uri="{FF2B5EF4-FFF2-40B4-BE49-F238E27FC236}">
              <a16:creationId xmlns:a16="http://schemas.microsoft.com/office/drawing/2014/main" id="{00000000-0008-0000-0500-00004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5" name="Oval 1579">
          <a:extLst>
            <a:ext uri="{FF2B5EF4-FFF2-40B4-BE49-F238E27FC236}">
              <a16:creationId xmlns:a16="http://schemas.microsoft.com/office/drawing/2014/main" id="{00000000-0008-0000-0500-00004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6" name="Oval 1580">
          <a:extLst>
            <a:ext uri="{FF2B5EF4-FFF2-40B4-BE49-F238E27FC236}">
              <a16:creationId xmlns:a16="http://schemas.microsoft.com/office/drawing/2014/main" id="{00000000-0008-0000-0500-00004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7" name="Oval 1581">
          <a:extLst>
            <a:ext uri="{FF2B5EF4-FFF2-40B4-BE49-F238E27FC236}">
              <a16:creationId xmlns:a16="http://schemas.microsoft.com/office/drawing/2014/main" id="{00000000-0008-0000-0500-00004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8" name="Oval 1582">
          <a:extLst>
            <a:ext uri="{FF2B5EF4-FFF2-40B4-BE49-F238E27FC236}">
              <a16:creationId xmlns:a16="http://schemas.microsoft.com/office/drawing/2014/main" id="{00000000-0008-0000-0500-00004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9" name="Oval 1583">
          <a:extLst>
            <a:ext uri="{FF2B5EF4-FFF2-40B4-BE49-F238E27FC236}">
              <a16:creationId xmlns:a16="http://schemas.microsoft.com/office/drawing/2014/main" id="{00000000-0008-0000-0500-00004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0" name="Oval 1584">
          <a:extLst>
            <a:ext uri="{FF2B5EF4-FFF2-40B4-BE49-F238E27FC236}">
              <a16:creationId xmlns:a16="http://schemas.microsoft.com/office/drawing/2014/main" id="{00000000-0008-0000-0500-00004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1" name="Oval 1585">
          <a:extLst>
            <a:ext uri="{FF2B5EF4-FFF2-40B4-BE49-F238E27FC236}">
              <a16:creationId xmlns:a16="http://schemas.microsoft.com/office/drawing/2014/main" id="{00000000-0008-0000-0500-00004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2" name="Oval 1586">
          <a:extLst>
            <a:ext uri="{FF2B5EF4-FFF2-40B4-BE49-F238E27FC236}">
              <a16:creationId xmlns:a16="http://schemas.microsoft.com/office/drawing/2014/main" id="{00000000-0008-0000-0500-00005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3" name="Oval 1587">
          <a:extLst>
            <a:ext uri="{FF2B5EF4-FFF2-40B4-BE49-F238E27FC236}">
              <a16:creationId xmlns:a16="http://schemas.microsoft.com/office/drawing/2014/main" id="{00000000-0008-0000-0500-00005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4" name="Oval 1588">
          <a:extLst>
            <a:ext uri="{FF2B5EF4-FFF2-40B4-BE49-F238E27FC236}">
              <a16:creationId xmlns:a16="http://schemas.microsoft.com/office/drawing/2014/main" id="{00000000-0008-0000-0500-00005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5" name="Oval 1589">
          <a:extLst>
            <a:ext uri="{FF2B5EF4-FFF2-40B4-BE49-F238E27FC236}">
              <a16:creationId xmlns:a16="http://schemas.microsoft.com/office/drawing/2014/main" id="{00000000-0008-0000-0500-00005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6" name="Oval 1590">
          <a:extLst>
            <a:ext uri="{FF2B5EF4-FFF2-40B4-BE49-F238E27FC236}">
              <a16:creationId xmlns:a16="http://schemas.microsoft.com/office/drawing/2014/main" id="{00000000-0008-0000-0500-00005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7" name="Oval 1591">
          <a:extLst>
            <a:ext uri="{FF2B5EF4-FFF2-40B4-BE49-F238E27FC236}">
              <a16:creationId xmlns:a16="http://schemas.microsoft.com/office/drawing/2014/main" id="{00000000-0008-0000-0500-00005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8" name="Oval 1592">
          <a:extLst>
            <a:ext uri="{FF2B5EF4-FFF2-40B4-BE49-F238E27FC236}">
              <a16:creationId xmlns:a16="http://schemas.microsoft.com/office/drawing/2014/main" id="{00000000-0008-0000-0500-00005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9" name="Oval 1593">
          <a:extLst>
            <a:ext uri="{FF2B5EF4-FFF2-40B4-BE49-F238E27FC236}">
              <a16:creationId xmlns:a16="http://schemas.microsoft.com/office/drawing/2014/main" id="{00000000-0008-0000-0500-00005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0" name="Oval 1594">
          <a:extLst>
            <a:ext uri="{FF2B5EF4-FFF2-40B4-BE49-F238E27FC236}">
              <a16:creationId xmlns:a16="http://schemas.microsoft.com/office/drawing/2014/main" id="{00000000-0008-0000-0500-00005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1" name="Oval 1595">
          <a:extLst>
            <a:ext uri="{FF2B5EF4-FFF2-40B4-BE49-F238E27FC236}">
              <a16:creationId xmlns:a16="http://schemas.microsoft.com/office/drawing/2014/main" id="{00000000-0008-0000-0500-00005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2" name="Oval 1596">
          <a:extLst>
            <a:ext uri="{FF2B5EF4-FFF2-40B4-BE49-F238E27FC236}">
              <a16:creationId xmlns:a16="http://schemas.microsoft.com/office/drawing/2014/main" id="{00000000-0008-0000-0500-00005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3" name="Oval 1597">
          <a:extLst>
            <a:ext uri="{FF2B5EF4-FFF2-40B4-BE49-F238E27FC236}">
              <a16:creationId xmlns:a16="http://schemas.microsoft.com/office/drawing/2014/main" id="{00000000-0008-0000-0500-00005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4" name="Oval 1598">
          <a:extLst>
            <a:ext uri="{FF2B5EF4-FFF2-40B4-BE49-F238E27FC236}">
              <a16:creationId xmlns:a16="http://schemas.microsoft.com/office/drawing/2014/main" id="{00000000-0008-0000-0500-00005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5" name="Oval 1599">
          <a:extLst>
            <a:ext uri="{FF2B5EF4-FFF2-40B4-BE49-F238E27FC236}">
              <a16:creationId xmlns:a16="http://schemas.microsoft.com/office/drawing/2014/main" id="{00000000-0008-0000-0500-00005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6" name="Oval 1600">
          <a:extLst>
            <a:ext uri="{FF2B5EF4-FFF2-40B4-BE49-F238E27FC236}">
              <a16:creationId xmlns:a16="http://schemas.microsoft.com/office/drawing/2014/main" id="{00000000-0008-0000-0500-00005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7" name="Oval 1601">
          <a:extLst>
            <a:ext uri="{FF2B5EF4-FFF2-40B4-BE49-F238E27FC236}">
              <a16:creationId xmlns:a16="http://schemas.microsoft.com/office/drawing/2014/main" id="{00000000-0008-0000-0500-00005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8" name="Oval 1602">
          <a:extLst>
            <a:ext uri="{FF2B5EF4-FFF2-40B4-BE49-F238E27FC236}">
              <a16:creationId xmlns:a16="http://schemas.microsoft.com/office/drawing/2014/main" id="{00000000-0008-0000-0500-00006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9" name="Oval 1603">
          <a:extLst>
            <a:ext uri="{FF2B5EF4-FFF2-40B4-BE49-F238E27FC236}">
              <a16:creationId xmlns:a16="http://schemas.microsoft.com/office/drawing/2014/main" id="{00000000-0008-0000-0500-00006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0" name="Oval 1604">
          <a:extLst>
            <a:ext uri="{FF2B5EF4-FFF2-40B4-BE49-F238E27FC236}">
              <a16:creationId xmlns:a16="http://schemas.microsoft.com/office/drawing/2014/main" id="{00000000-0008-0000-0500-00006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1" name="Oval 1605">
          <a:extLst>
            <a:ext uri="{FF2B5EF4-FFF2-40B4-BE49-F238E27FC236}">
              <a16:creationId xmlns:a16="http://schemas.microsoft.com/office/drawing/2014/main" id="{00000000-0008-0000-0500-00006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2" name="Oval 1606">
          <a:extLst>
            <a:ext uri="{FF2B5EF4-FFF2-40B4-BE49-F238E27FC236}">
              <a16:creationId xmlns:a16="http://schemas.microsoft.com/office/drawing/2014/main" id="{00000000-0008-0000-0500-00006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3" name="Oval 1607">
          <a:extLst>
            <a:ext uri="{FF2B5EF4-FFF2-40B4-BE49-F238E27FC236}">
              <a16:creationId xmlns:a16="http://schemas.microsoft.com/office/drawing/2014/main" id="{00000000-0008-0000-0500-00006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4" name="Oval 1608">
          <a:extLst>
            <a:ext uri="{FF2B5EF4-FFF2-40B4-BE49-F238E27FC236}">
              <a16:creationId xmlns:a16="http://schemas.microsoft.com/office/drawing/2014/main" id="{00000000-0008-0000-0500-00006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5" name="Oval 1609">
          <a:extLst>
            <a:ext uri="{FF2B5EF4-FFF2-40B4-BE49-F238E27FC236}">
              <a16:creationId xmlns:a16="http://schemas.microsoft.com/office/drawing/2014/main" id="{00000000-0008-0000-0500-00006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6" name="Oval 1610">
          <a:extLst>
            <a:ext uri="{FF2B5EF4-FFF2-40B4-BE49-F238E27FC236}">
              <a16:creationId xmlns:a16="http://schemas.microsoft.com/office/drawing/2014/main" id="{00000000-0008-0000-0500-00006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7" name="Oval 1611">
          <a:extLst>
            <a:ext uri="{FF2B5EF4-FFF2-40B4-BE49-F238E27FC236}">
              <a16:creationId xmlns:a16="http://schemas.microsoft.com/office/drawing/2014/main" id="{00000000-0008-0000-0500-00006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8" name="Oval 1612">
          <a:extLst>
            <a:ext uri="{FF2B5EF4-FFF2-40B4-BE49-F238E27FC236}">
              <a16:creationId xmlns:a16="http://schemas.microsoft.com/office/drawing/2014/main" id="{00000000-0008-0000-0500-00006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9" name="Oval 1613">
          <a:extLst>
            <a:ext uri="{FF2B5EF4-FFF2-40B4-BE49-F238E27FC236}">
              <a16:creationId xmlns:a16="http://schemas.microsoft.com/office/drawing/2014/main" id="{00000000-0008-0000-0500-00006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0" name="Oval 1614">
          <a:extLst>
            <a:ext uri="{FF2B5EF4-FFF2-40B4-BE49-F238E27FC236}">
              <a16:creationId xmlns:a16="http://schemas.microsoft.com/office/drawing/2014/main" id="{00000000-0008-0000-0500-00006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1" name="Oval 1615">
          <a:extLst>
            <a:ext uri="{FF2B5EF4-FFF2-40B4-BE49-F238E27FC236}">
              <a16:creationId xmlns:a16="http://schemas.microsoft.com/office/drawing/2014/main" id="{00000000-0008-0000-0500-00006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2" name="Oval 1616">
          <a:extLst>
            <a:ext uri="{FF2B5EF4-FFF2-40B4-BE49-F238E27FC236}">
              <a16:creationId xmlns:a16="http://schemas.microsoft.com/office/drawing/2014/main" id="{00000000-0008-0000-0500-00006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3" name="Oval 1617">
          <a:extLst>
            <a:ext uri="{FF2B5EF4-FFF2-40B4-BE49-F238E27FC236}">
              <a16:creationId xmlns:a16="http://schemas.microsoft.com/office/drawing/2014/main" id="{00000000-0008-0000-0500-00006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4" name="Oval 1618">
          <a:extLst>
            <a:ext uri="{FF2B5EF4-FFF2-40B4-BE49-F238E27FC236}">
              <a16:creationId xmlns:a16="http://schemas.microsoft.com/office/drawing/2014/main" id="{00000000-0008-0000-0500-00007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5" name="Oval 1619">
          <a:extLst>
            <a:ext uri="{FF2B5EF4-FFF2-40B4-BE49-F238E27FC236}">
              <a16:creationId xmlns:a16="http://schemas.microsoft.com/office/drawing/2014/main" id="{00000000-0008-0000-0500-00007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6" name="Oval 1620">
          <a:extLst>
            <a:ext uri="{FF2B5EF4-FFF2-40B4-BE49-F238E27FC236}">
              <a16:creationId xmlns:a16="http://schemas.microsoft.com/office/drawing/2014/main" id="{00000000-0008-0000-0500-00007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7" name="Oval 1621">
          <a:extLst>
            <a:ext uri="{FF2B5EF4-FFF2-40B4-BE49-F238E27FC236}">
              <a16:creationId xmlns:a16="http://schemas.microsoft.com/office/drawing/2014/main" id="{00000000-0008-0000-0500-00007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8" name="Oval 1622">
          <a:extLst>
            <a:ext uri="{FF2B5EF4-FFF2-40B4-BE49-F238E27FC236}">
              <a16:creationId xmlns:a16="http://schemas.microsoft.com/office/drawing/2014/main" id="{00000000-0008-0000-0500-00007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9" name="Oval 1623">
          <a:extLst>
            <a:ext uri="{FF2B5EF4-FFF2-40B4-BE49-F238E27FC236}">
              <a16:creationId xmlns:a16="http://schemas.microsoft.com/office/drawing/2014/main" id="{00000000-0008-0000-0500-00007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0" name="Oval 1624">
          <a:extLst>
            <a:ext uri="{FF2B5EF4-FFF2-40B4-BE49-F238E27FC236}">
              <a16:creationId xmlns:a16="http://schemas.microsoft.com/office/drawing/2014/main" id="{00000000-0008-0000-0500-00007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1" name="Oval 1625">
          <a:extLst>
            <a:ext uri="{FF2B5EF4-FFF2-40B4-BE49-F238E27FC236}">
              <a16:creationId xmlns:a16="http://schemas.microsoft.com/office/drawing/2014/main" id="{00000000-0008-0000-0500-00007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2" name="Oval 1626">
          <a:extLst>
            <a:ext uri="{FF2B5EF4-FFF2-40B4-BE49-F238E27FC236}">
              <a16:creationId xmlns:a16="http://schemas.microsoft.com/office/drawing/2014/main" id="{00000000-0008-0000-0500-00007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3" name="Oval 1627">
          <a:extLst>
            <a:ext uri="{FF2B5EF4-FFF2-40B4-BE49-F238E27FC236}">
              <a16:creationId xmlns:a16="http://schemas.microsoft.com/office/drawing/2014/main" id="{00000000-0008-0000-0500-00007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4" name="Oval 1628">
          <a:extLst>
            <a:ext uri="{FF2B5EF4-FFF2-40B4-BE49-F238E27FC236}">
              <a16:creationId xmlns:a16="http://schemas.microsoft.com/office/drawing/2014/main" id="{00000000-0008-0000-0500-00007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5" name="Oval 1629">
          <a:extLst>
            <a:ext uri="{FF2B5EF4-FFF2-40B4-BE49-F238E27FC236}">
              <a16:creationId xmlns:a16="http://schemas.microsoft.com/office/drawing/2014/main" id="{00000000-0008-0000-0500-00007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6" name="Oval 1630">
          <a:extLst>
            <a:ext uri="{FF2B5EF4-FFF2-40B4-BE49-F238E27FC236}">
              <a16:creationId xmlns:a16="http://schemas.microsoft.com/office/drawing/2014/main" id="{00000000-0008-0000-0500-00007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7" name="Oval 1631">
          <a:extLst>
            <a:ext uri="{FF2B5EF4-FFF2-40B4-BE49-F238E27FC236}">
              <a16:creationId xmlns:a16="http://schemas.microsoft.com/office/drawing/2014/main" id="{00000000-0008-0000-0500-00007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8" name="Oval 1632">
          <a:extLst>
            <a:ext uri="{FF2B5EF4-FFF2-40B4-BE49-F238E27FC236}">
              <a16:creationId xmlns:a16="http://schemas.microsoft.com/office/drawing/2014/main" id="{00000000-0008-0000-0500-00007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9" name="Oval 1633">
          <a:extLst>
            <a:ext uri="{FF2B5EF4-FFF2-40B4-BE49-F238E27FC236}">
              <a16:creationId xmlns:a16="http://schemas.microsoft.com/office/drawing/2014/main" id="{00000000-0008-0000-0500-00007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0" name="Oval 1634">
          <a:extLst>
            <a:ext uri="{FF2B5EF4-FFF2-40B4-BE49-F238E27FC236}">
              <a16:creationId xmlns:a16="http://schemas.microsoft.com/office/drawing/2014/main" id="{00000000-0008-0000-0500-00008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1" name="Oval 1635">
          <a:extLst>
            <a:ext uri="{FF2B5EF4-FFF2-40B4-BE49-F238E27FC236}">
              <a16:creationId xmlns:a16="http://schemas.microsoft.com/office/drawing/2014/main" id="{00000000-0008-0000-0500-00008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2" name="Oval 1636">
          <a:extLst>
            <a:ext uri="{FF2B5EF4-FFF2-40B4-BE49-F238E27FC236}">
              <a16:creationId xmlns:a16="http://schemas.microsoft.com/office/drawing/2014/main" id="{00000000-0008-0000-0500-00008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3" name="Oval 1637">
          <a:extLst>
            <a:ext uri="{FF2B5EF4-FFF2-40B4-BE49-F238E27FC236}">
              <a16:creationId xmlns:a16="http://schemas.microsoft.com/office/drawing/2014/main" id="{00000000-0008-0000-0500-00008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4" name="Oval 1638">
          <a:extLst>
            <a:ext uri="{FF2B5EF4-FFF2-40B4-BE49-F238E27FC236}">
              <a16:creationId xmlns:a16="http://schemas.microsoft.com/office/drawing/2014/main" id="{00000000-0008-0000-0500-00008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5" name="Oval 1639">
          <a:extLst>
            <a:ext uri="{FF2B5EF4-FFF2-40B4-BE49-F238E27FC236}">
              <a16:creationId xmlns:a16="http://schemas.microsoft.com/office/drawing/2014/main" id="{00000000-0008-0000-0500-00008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6" name="Oval 1640">
          <a:extLst>
            <a:ext uri="{FF2B5EF4-FFF2-40B4-BE49-F238E27FC236}">
              <a16:creationId xmlns:a16="http://schemas.microsoft.com/office/drawing/2014/main" id="{00000000-0008-0000-0500-00008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7" name="Oval 1641">
          <a:extLst>
            <a:ext uri="{FF2B5EF4-FFF2-40B4-BE49-F238E27FC236}">
              <a16:creationId xmlns:a16="http://schemas.microsoft.com/office/drawing/2014/main" id="{00000000-0008-0000-0500-00008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8" name="Oval 1642">
          <a:extLst>
            <a:ext uri="{FF2B5EF4-FFF2-40B4-BE49-F238E27FC236}">
              <a16:creationId xmlns:a16="http://schemas.microsoft.com/office/drawing/2014/main" id="{00000000-0008-0000-0500-00008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9" name="Oval 1643">
          <a:extLst>
            <a:ext uri="{FF2B5EF4-FFF2-40B4-BE49-F238E27FC236}">
              <a16:creationId xmlns:a16="http://schemas.microsoft.com/office/drawing/2014/main" id="{00000000-0008-0000-0500-00008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0" name="Oval 1644">
          <a:extLst>
            <a:ext uri="{FF2B5EF4-FFF2-40B4-BE49-F238E27FC236}">
              <a16:creationId xmlns:a16="http://schemas.microsoft.com/office/drawing/2014/main" id="{00000000-0008-0000-0500-00008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1" name="Oval 1645">
          <a:extLst>
            <a:ext uri="{FF2B5EF4-FFF2-40B4-BE49-F238E27FC236}">
              <a16:creationId xmlns:a16="http://schemas.microsoft.com/office/drawing/2014/main" id="{00000000-0008-0000-0500-00008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2" name="Oval 1646">
          <a:extLst>
            <a:ext uri="{FF2B5EF4-FFF2-40B4-BE49-F238E27FC236}">
              <a16:creationId xmlns:a16="http://schemas.microsoft.com/office/drawing/2014/main" id="{00000000-0008-0000-0500-00008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3" name="Oval 1647">
          <a:extLst>
            <a:ext uri="{FF2B5EF4-FFF2-40B4-BE49-F238E27FC236}">
              <a16:creationId xmlns:a16="http://schemas.microsoft.com/office/drawing/2014/main" id="{00000000-0008-0000-0500-00008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4" name="Oval 1648">
          <a:extLst>
            <a:ext uri="{FF2B5EF4-FFF2-40B4-BE49-F238E27FC236}">
              <a16:creationId xmlns:a16="http://schemas.microsoft.com/office/drawing/2014/main" id="{00000000-0008-0000-0500-00008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5" name="Oval 1649">
          <a:extLst>
            <a:ext uri="{FF2B5EF4-FFF2-40B4-BE49-F238E27FC236}">
              <a16:creationId xmlns:a16="http://schemas.microsoft.com/office/drawing/2014/main" id="{00000000-0008-0000-0500-00008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6" name="Oval 1650">
          <a:extLst>
            <a:ext uri="{FF2B5EF4-FFF2-40B4-BE49-F238E27FC236}">
              <a16:creationId xmlns:a16="http://schemas.microsoft.com/office/drawing/2014/main" id="{00000000-0008-0000-0500-00009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7" name="Oval 1651">
          <a:extLst>
            <a:ext uri="{FF2B5EF4-FFF2-40B4-BE49-F238E27FC236}">
              <a16:creationId xmlns:a16="http://schemas.microsoft.com/office/drawing/2014/main" id="{00000000-0008-0000-0500-00009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8" name="Oval 1652">
          <a:extLst>
            <a:ext uri="{FF2B5EF4-FFF2-40B4-BE49-F238E27FC236}">
              <a16:creationId xmlns:a16="http://schemas.microsoft.com/office/drawing/2014/main" id="{00000000-0008-0000-0500-00009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9" name="Oval 1653">
          <a:extLst>
            <a:ext uri="{FF2B5EF4-FFF2-40B4-BE49-F238E27FC236}">
              <a16:creationId xmlns:a16="http://schemas.microsoft.com/office/drawing/2014/main" id="{00000000-0008-0000-0500-00009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0" name="Oval 1654">
          <a:extLst>
            <a:ext uri="{FF2B5EF4-FFF2-40B4-BE49-F238E27FC236}">
              <a16:creationId xmlns:a16="http://schemas.microsoft.com/office/drawing/2014/main" id="{00000000-0008-0000-0500-00009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1" name="Oval 1655">
          <a:extLst>
            <a:ext uri="{FF2B5EF4-FFF2-40B4-BE49-F238E27FC236}">
              <a16:creationId xmlns:a16="http://schemas.microsoft.com/office/drawing/2014/main" id="{00000000-0008-0000-0500-00009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2" name="Oval 1656">
          <a:extLst>
            <a:ext uri="{FF2B5EF4-FFF2-40B4-BE49-F238E27FC236}">
              <a16:creationId xmlns:a16="http://schemas.microsoft.com/office/drawing/2014/main" id="{00000000-0008-0000-0500-00009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3" name="Oval 1657">
          <a:extLst>
            <a:ext uri="{FF2B5EF4-FFF2-40B4-BE49-F238E27FC236}">
              <a16:creationId xmlns:a16="http://schemas.microsoft.com/office/drawing/2014/main" id="{00000000-0008-0000-0500-00009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4" name="Oval 1658">
          <a:extLst>
            <a:ext uri="{FF2B5EF4-FFF2-40B4-BE49-F238E27FC236}">
              <a16:creationId xmlns:a16="http://schemas.microsoft.com/office/drawing/2014/main" id="{00000000-0008-0000-0500-00009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5" name="Oval 1659">
          <a:extLst>
            <a:ext uri="{FF2B5EF4-FFF2-40B4-BE49-F238E27FC236}">
              <a16:creationId xmlns:a16="http://schemas.microsoft.com/office/drawing/2014/main" id="{00000000-0008-0000-0500-00009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6" name="Oval 1660">
          <a:extLst>
            <a:ext uri="{FF2B5EF4-FFF2-40B4-BE49-F238E27FC236}">
              <a16:creationId xmlns:a16="http://schemas.microsoft.com/office/drawing/2014/main" id="{00000000-0008-0000-0500-00009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7" name="Oval 1661">
          <a:extLst>
            <a:ext uri="{FF2B5EF4-FFF2-40B4-BE49-F238E27FC236}">
              <a16:creationId xmlns:a16="http://schemas.microsoft.com/office/drawing/2014/main" id="{00000000-0008-0000-0500-00009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8" name="Oval 1662">
          <a:extLst>
            <a:ext uri="{FF2B5EF4-FFF2-40B4-BE49-F238E27FC236}">
              <a16:creationId xmlns:a16="http://schemas.microsoft.com/office/drawing/2014/main" id="{00000000-0008-0000-0500-00009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9" name="Oval 1663">
          <a:extLst>
            <a:ext uri="{FF2B5EF4-FFF2-40B4-BE49-F238E27FC236}">
              <a16:creationId xmlns:a16="http://schemas.microsoft.com/office/drawing/2014/main" id="{00000000-0008-0000-0500-00009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0" name="Oval 1664">
          <a:extLst>
            <a:ext uri="{FF2B5EF4-FFF2-40B4-BE49-F238E27FC236}">
              <a16:creationId xmlns:a16="http://schemas.microsoft.com/office/drawing/2014/main" id="{00000000-0008-0000-0500-00009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1" name="Oval 1665">
          <a:extLst>
            <a:ext uri="{FF2B5EF4-FFF2-40B4-BE49-F238E27FC236}">
              <a16:creationId xmlns:a16="http://schemas.microsoft.com/office/drawing/2014/main" id="{00000000-0008-0000-0500-00009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2" name="Oval 1666">
          <a:extLst>
            <a:ext uri="{FF2B5EF4-FFF2-40B4-BE49-F238E27FC236}">
              <a16:creationId xmlns:a16="http://schemas.microsoft.com/office/drawing/2014/main" id="{00000000-0008-0000-0500-0000A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3" name="Oval 1667">
          <a:extLst>
            <a:ext uri="{FF2B5EF4-FFF2-40B4-BE49-F238E27FC236}">
              <a16:creationId xmlns:a16="http://schemas.microsoft.com/office/drawing/2014/main" id="{00000000-0008-0000-0500-0000A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4" name="Oval 1668">
          <a:extLst>
            <a:ext uri="{FF2B5EF4-FFF2-40B4-BE49-F238E27FC236}">
              <a16:creationId xmlns:a16="http://schemas.microsoft.com/office/drawing/2014/main" id="{00000000-0008-0000-0500-0000A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5" name="Oval 1669">
          <a:extLst>
            <a:ext uri="{FF2B5EF4-FFF2-40B4-BE49-F238E27FC236}">
              <a16:creationId xmlns:a16="http://schemas.microsoft.com/office/drawing/2014/main" id="{00000000-0008-0000-0500-0000A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6" name="Oval 1670">
          <a:extLst>
            <a:ext uri="{FF2B5EF4-FFF2-40B4-BE49-F238E27FC236}">
              <a16:creationId xmlns:a16="http://schemas.microsoft.com/office/drawing/2014/main" id="{00000000-0008-0000-0500-0000A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7" name="Oval 1671">
          <a:extLst>
            <a:ext uri="{FF2B5EF4-FFF2-40B4-BE49-F238E27FC236}">
              <a16:creationId xmlns:a16="http://schemas.microsoft.com/office/drawing/2014/main" id="{00000000-0008-0000-0500-0000A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8" name="Oval 1672">
          <a:extLst>
            <a:ext uri="{FF2B5EF4-FFF2-40B4-BE49-F238E27FC236}">
              <a16:creationId xmlns:a16="http://schemas.microsoft.com/office/drawing/2014/main" id="{00000000-0008-0000-0500-0000A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9" name="Oval 1673">
          <a:extLst>
            <a:ext uri="{FF2B5EF4-FFF2-40B4-BE49-F238E27FC236}">
              <a16:creationId xmlns:a16="http://schemas.microsoft.com/office/drawing/2014/main" id="{00000000-0008-0000-0500-0000A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0" name="Oval 1674">
          <a:extLst>
            <a:ext uri="{FF2B5EF4-FFF2-40B4-BE49-F238E27FC236}">
              <a16:creationId xmlns:a16="http://schemas.microsoft.com/office/drawing/2014/main" id="{00000000-0008-0000-0500-0000A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1" name="Oval 1675">
          <a:extLst>
            <a:ext uri="{FF2B5EF4-FFF2-40B4-BE49-F238E27FC236}">
              <a16:creationId xmlns:a16="http://schemas.microsoft.com/office/drawing/2014/main" id="{00000000-0008-0000-0500-0000A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2" name="Oval 1676">
          <a:extLst>
            <a:ext uri="{FF2B5EF4-FFF2-40B4-BE49-F238E27FC236}">
              <a16:creationId xmlns:a16="http://schemas.microsoft.com/office/drawing/2014/main" id="{00000000-0008-0000-0500-0000A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3" name="Oval 1677">
          <a:extLst>
            <a:ext uri="{FF2B5EF4-FFF2-40B4-BE49-F238E27FC236}">
              <a16:creationId xmlns:a16="http://schemas.microsoft.com/office/drawing/2014/main" id="{00000000-0008-0000-0500-0000A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4" name="Oval 1678">
          <a:extLst>
            <a:ext uri="{FF2B5EF4-FFF2-40B4-BE49-F238E27FC236}">
              <a16:creationId xmlns:a16="http://schemas.microsoft.com/office/drawing/2014/main" id="{00000000-0008-0000-0500-0000A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5" name="Oval 1679">
          <a:extLst>
            <a:ext uri="{FF2B5EF4-FFF2-40B4-BE49-F238E27FC236}">
              <a16:creationId xmlns:a16="http://schemas.microsoft.com/office/drawing/2014/main" id="{00000000-0008-0000-0500-0000A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6" name="Oval 1680">
          <a:extLst>
            <a:ext uri="{FF2B5EF4-FFF2-40B4-BE49-F238E27FC236}">
              <a16:creationId xmlns:a16="http://schemas.microsoft.com/office/drawing/2014/main" id="{00000000-0008-0000-0500-0000A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7" name="Oval 1681">
          <a:extLst>
            <a:ext uri="{FF2B5EF4-FFF2-40B4-BE49-F238E27FC236}">
              <a16:creationId xmlns:a16="http://schemas.microsoft.com/office/drawing/2014/main" id="{00000000-0008-0000-0500-0000A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8" name="Oval 1682">
          <a:extLst>
            <a:ext uri="{FF2B5EF4-FFF2-40B4-BE49-F238E27FC236}">
              <a16:creationId xmlns:a16="http://schemas.microsoft.com/office/drawing/2014/main" id="{00000000-0008-0000-0500-0000B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9" name="Oval 1683">
          <a:extLst>
            <a:ext uri="{FF2B5EF4-FFF2-40B4-BE49-F238E27FC236}">
              <a16:creationId xmlns:a16="http://schemas.microsoft.com/office/drawing/2014/main" id="{00000000-0008-0000-0500-0000B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0" name="Oval 1684">
          <a:extLst>
            <a:ext uri="{FF2B5EF4-FFF2-40B4-BE49-F238E27FC236}">
              <a16:creationId xmlns:a16="http://schemas.microsoft.com/office/drawing/2014/main" id="{00000000-0008-0000-0500-0000B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1" name="Oval 1685">
          <a:extLst>
            <a:ext uri="{FF2B5EF4-FFF2-40B4-BE49-F238E27FC236}">
              <a16:creationId xmlns:a16="http://schemas.microsoft.com/office/drawing/2014/main" id="{00000000-0008-0000-0500-0000B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2" name="Oval 1686">
          <a:extLst>
            <a:ext uri="{FF2B5EF4-FFF2-40B4-BE49-F238E27FC236}">
              <a16:creationId xmlns:a16="http://schemas.microsoft.com/office/drawing/2014/main" id="{00000000-0008-0000-0500-0000B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3" name="Oval 1687">
          <a:extLst>
            <a:ext uri="{FF2B5EF4-FFF2-40B4-BE49-F238E27FC236}">
              <a16:creationId xmlns:a16="http://schemas.microsoft.com/office/drawing/2014/main" id="{00000000-0008-0000-0500-0000B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4" name="Oval 1688">
          <a:extLst>
            <a:ext uri="{FF2B5EF4-FFF2-40B4-BE49-F238E27FC236}">
              <a16:creationId xmlns:a16="http://schemas.microsoft.com/office/drawing/2014/main" id="{00000000-0008-0000-0500-0000B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5" name="Oval 1689">
          <a:extLst>
            <a:ext uri="{FF2B5EF4-FFF2-40B4-BE49-F238E27FC236}">
              <a16:creationId xmlns:a16="http://schemas.microsoft.com/office/drawing/2014/main" id="{00000000-0008-0000-0500-0000B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6" name="Oval 1690">
          <a:extLst>
            <a:ext uri="{FF2B5EF4-FFF2-40B4-BE49-F238E27FC236}">
              <a16:creationId xmlns:a16="http://schemas.microsoft.com/office/drawing/2014/main" id="{00000000-0008-0000-0500-0000B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7" name="Oval 1691">
          <a:extLst>
            <a:ext uri="{FF2B5EF4-FFF2-40B4-BE49-F238E27FC236}">
              <a16:creationId xmlns:a16="http://schemas.microsoft.com/office/drawing/2014/main" id="{00000000-0008-0000-0500-0000B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8" name="Oval 1692">
          <a:extLst>
            <a:ext uri="{FF2B5EF4-FFF2-40B4-BE49-F238E27FC236}">
              <a16:creationId xmlns:a16="http://schemas.microsoft.com/office/drawing/2014/main" id="{00000000-0008-0000-0500-0000B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9" name="Oval 1693">
          <a:extLst>
            <a:ext uri="{FF2B5EF4-FFF2-40B4-BE49-F238E27FC236}">
              <a16:creationId xmlns:a16="http://schemas.microsoft.com/office/drawing/2014/main" id="{00000000-0008-0000-0500-0000B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0" name="Oval 1694">
          <a:extLst>
            <a:ext uri="{FF2B5EF4-FFF2-40B4-BE49-F238E27FC236}">
              <a16:creationId xmlns:a16="http://schemas.microsoft.com/office/drawing/2014/main" id="{00000000-0008-0000-0500-0000B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1" name="Oval 1695">
          <a:extLst>
            <a:ext uri="{FF2B5EF4-FFF2-40B4-BE49-F238E27FC236}">
              <a16:creationId xmlns:a16="http://schemas.microsoft.com/office/drawing/2014/main" id="{00000000-0008-0000-0500-0000B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2" name="Oval 1696">
          <a:extLst>
            <a:ext uri="{FF2B5EF4-FFF2-40B4-BE49-F238E27FC236}">
              <a16:creationId xmlns:a16="http://schemas.microsoft.com/office/drawing/2014/main" id="{00000000-0008-0000-0500-0000B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3" name="Oval 1697">
          <a:extLst>
            <a:ext uri="{FF2B5EF4-FFF2-40B4-BE49-F238E27FC236}">
              <a16:creationId xmlns:a16="http://schemas.microsoft.com/office/drawing/2014/main" id="{00000000-0008-0000-0500-0000B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4" name="Oval 1698">
          <a:extLst>
            <a:ext uri="{FF2B5EF4-FFF2-40B4-BE49-F238E27FC236}">
              <a16:creationId xmlns:a16="http://schemas.microsoft.com/office/drawing/2014/main" id="{00000000-0008-0000-0500-0000C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5" name="Oval 1699">
          <a:extLst>
            <a:ext uri="{FF2B5EF4-FFF2-40B4-BE49-F238E27FC236}">
              <a16:creationId xmlns:a16="http://schemas.microsoft.com/office/drawing/2014/main" id="{00000000-0008-0000-0500-0000C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6" name="Oval 1700">
          <a:extLst>
            <a:ext uri="{FF2B5EF4-FFF2-40B4-BE49-F238E27FC236}">
              <a16:creationId xmlns:a16="http://schemas.microsoft.com/office/drawing/2014/main" id="{00000000-0008-0000-0500-0000C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7" name="Oval 1701">
          <a:extLst>
            <a:ext uri="{FF2B5EF4-FFF2-40B4-BE49-F238E27FC236}">
              <a16:creationId xmlns:a16="http://schemas.microsoft.com/office/drawing/2014/main" id="{00000000-0008-0000-0500-0000C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8" name="Oval 1702">
          <a:extLst>
            <a:ext uri="{FF2B5EF4-FFF2-40B4-BE49-F238E27FC236}">
              <a16:creationId xmlns:a16="http://schemas.microsoft.com/office/drawing/2014/main" id="{00000000-0008-0000-0500-0000C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9" name="Oval 1703">
          <a:extLst>
            <a:ext uri="{FF2B5EF4-FFF2-40B4-BE49-F238E27FC236}">
              <a16:creationId xmlns:a16="http://schemas.microsoft.com/office/drawing/2014/main" id="{00000000-0008-0000-0500-0000C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0" name="Oval 1704">
          <a:extLst>
            <a:ext uri="{FF2B5EF4-FFF2-40B4-BE49-F238E27FC236}">
              <a16:creationId xmlns:a16="http://schemas.microsoft.com/office/drawing/2014/main" id="{00000000-0008-0000-0500-0000C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1" name="Oval 1705">
          <a:extLst>
            <a:ext uri="{FF2B5EF4-FFF2-40B4-BE49-F238E27FC236}">
              <a16:creationId xmlns:a16="http://schemas.microsoft.com/office/drawing/2014/main" id="{00000000-0008-0000-0500-0000C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2" name="Oval 1706">
          <a:extLst>
            <a:ext uri="{FF2B5EF4-FFF2-40B4-BE49-F238E27FC236}">
              <a16:creationId xmlns:a16="http://schemas.microsoft.com/office/drawing/2014/main" id="{00000000-0008-0000-0500-0000C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3" name="Oval 1707">
          <a:extLst>
            <a:ext uri="{FF2B5EF4-FFF2-40B4-BE49-F238E27FC236}">
              <a16:creationId xmlns:a16="http://schemas.microsoft.com/office/drawing/2014/main" id="{00000000-0008-0000-0500-0000C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4" name="Oval 1708">
          <a:extLst>
            <a:ext uri="{FF2B5EF4-FFF2-40B4-BE49-F238E27FC236}">
              <a16:creationId xmlns:a16="http://schemas.microsoft.com/office/drawing/2014/main" id="{00000000-0008-0000-0500-0000C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5" name="Oval 1709">
          <a:extLst>
            <a:ext uri="{FF2B5EF4-FFF2-40B4-BE49-F238E27FC236}">
              <a16:creationId xmlns:a16="http://schemas.microsoft.com/office/drawing/2014/main" id="{00000000-0008-0000-0500-0000C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6" name="Oval 1710">
          <a:extLst>
            <a:ext uri="{FF2B5EF4-FFF2-40B4-BE49-F238E27FC236}">
              <a16:creationId xmlns:a16="http://schemas.microsoft.com/office/drawing/2014/main" id="{00000000-0008-0000-0500-0000C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7" name="Oval 1711">
          <a:extLst>
            <a:ext uri="{FF2B5EF4-FFF2-40B4-BE49-F238E27FC236}">
              <a16:creationId xmlns:a16="http://schemas.microsoft.com/office/drawing/2014/main" id="{00000000-0008-0000-0500-0000C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8" name="Oval 1712">
          <a:extLst>
            <a:ext uri="{FF2B5EF4-FFF2-40B4-BE49-F238E27FC236}">
              <a16:creationId xmlns:a16="http://schemas.microsoft.com/office/drawing/2014/main" id="{00000000-0008-0000-0500-0000C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9" name="Oval 1713">
          <a:extLst>
            <a:ext uri="{FF2B5EF4-FFF2-40B4-BE49-F238E27FC236}">
              <a16:creationId xmlns:a16="http://schemas.microsoft.com/office/drawing/2014/main" id="{00000000-0008-0000-0500-0000C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0" name="Oval 1714">
          <a:extLst>
            <a:ext uri="{FF2B5EF4-FFF2-40B4-BE49-F238E27FC236}">
              <a16:creationId xmlns:a16="http://schemas.microsoft.com/office/drawing/2014/main" id="{00000000-0008-0000-0500-0000D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1" name="Oval 1715">
          <a:extLst>
            <a:ext uri="{FF2B5EF4-FFF2-40B4-BE49-F238E27FC236}">
              <a16:creationId xmlns:a16="http://schemas.microsoft.com/office/drawing/2014/main" id="{00000000-0008-0000-0500-0000D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2" name="Oval 1716">
          <a:extLst>
            <a:ext uri="{FF2B5EF4-FFF2-40B4-BE49-F238E27FC236}">
              <a16:creationId xmlns:a16="http://schemas.microsoft.com/office/drawing/2014/main" id="{00000000-0008-0000-0500-0000D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3" name="Oval 1717">
          <a:extLst>
            <a:ext uri="{FF2B5EF4-FFF2-40B4-BE49-F238E27FC236}">
              <a16:creationId xmlns:a16="http://schemas.microsoft.com/office/drawing/2014/main" id="{00000000-0008-0000-0500-0000D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4" name="Oval 1718">
          <a:extLst>
            <a:ext uri="{FF2B5EF4-FFF2-40B4-BE49-F238E27FC236}">
              <a16:creationId xmlns:a16="http://schemas.microsoft.com/office/drawing/2014/main" id="{00000000-0008-0000-0500-0000D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5" name="Oval 1719">
          <a:extLst>
            <a:ext uri="{FF2B5EF4-FFF2-40B4-BE49-F238E27FC236}">
              <a16:creationId xmlns:a16="http://schemas.microsoft.com/office/drawing/2014/main" id="{00000000-0008-0000-0500-0000D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6" name="Oval 1720">
          <a:extLst>
            <a:ext uri="{FF2B5EF4-FFF2-40B4-BE49-F238E27FC236}">
              <a16:creationId xmlns:a16="http://schemas.microsoft.com/office/drawing/2014/main" id="{00000000-0008-0000-0500-0000D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7" name="Oval 1721">
          <a:extLst>
            <a:ext uri="{FF2B5EF4-FFF2-40B4-BE49-F238E27FC236}">
              <a16:creationId xmlns:a16="http://schemas.microsoft.com/office/drawing/2014/main" id="{00000000-0008-0000-0500-0000D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8" name="Oval 1722">
          <a:extLst>
            <a:ext uri="{FF2B5EF4-FFF2-40B4-BE49-F238E27FC236}">
              <a16:creationId xmlns:a16="http://schemas.microsoft.com/office/drawing/2014/main" id="{00000000-0008-0000-0500-0000D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9" name="Oval 1723">
          <a:extLst>
            <a:ext uri="{FF2B5EF4-FFF2-40B4-BE49-F238E27FC236}">
              <a16:creationId xmlns:a16="http://schemas.microsoft.com/office/drawing/2014/main" id="{00000000-0008-0000-0500-0000D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0" name="Oval 1724">
          <a:extLst>
            <a:ext uri="{FF2B5EF4-FFF2-40B4-BE49-F238E27FC236}">
              <a16:creationId xmlns:a16="http://schemas.microsoft.com/office/drawing/2014/main" id="{00000000-0008-0000-0500-0000D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1" name="Oval 1725">
          <a:extLst>
            <a:ext uri="{FF2B5EF4-FFF2-40B4-BE49-F238E27FC236}">
              <a16:creationId xmlns:a16="http://schemas.microsoft.com/office/drawing/2014/main" id="{00000000-0008-0000-0500-0000D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2" name="Oval 1726">
          <a:extLst>
            <a:ext uri="{FF2B5EF4-FFF2-40B4-BE49-F238E27FC236}">
              <a16:creationId xmlns:a16="http://schemas.microsoft.com/office/drawing/2014/main" id="{00000000-0008-0000-0500-0000D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3" name="Oval 1727">
          <a:extLst>
            <a:ext uri="{FF2B5EF4-FFF2-40B4-BE49-F238E27FC236}">
              <a16:creationId xmlns:a16="http://schemas.microsoft.com/office/drawing/2014/main" id="{00000000-0008-0000-0500-0000D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4" name="Oval 1728">
          <a:extLst>
            <a:ext uri="{FF2B5EF4-FFF2-40B4-BE49-F238E27FC236}">
              <a16:creationId xmlns:a16="http://schemas.microsoft.com/office/drawing/2014/main" id="{00000000-0008-0000-0500-0000D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5" name="Oval 1729">
          <a:extLst>
            <a:ext uri="{FF2B5EF4-FFF2-40B4-BE49-F238E27FC236}">
              <a16:creationId xmlns:a16="http://schemas.microsoft.com/office/drawing/2014/main" id="{00000000-0008-0000-0500-0000D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6" name="Oval 1730">
          <a:extLst>
            <a:ext uri="{FF2B5EF4-FFF2-40B4-BE49-F238E27FC236}">
              <a16:creationId xmlns:a16="http://schemas.microsoft.com/office/drawing/2014/main" id="{00000000-0008-0000-0500-0000E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7" name="Oval 1731">
          <a:extLst>
            <a:ext uri="{FF2B5EF4-FFF2-40B4-BE49-F238E27FC236}">
              <a16:creationId xmlns:a16="http://schemas.microsoft.com/office/drawing/2014/main" id="{00000000-0008-0000-0500-0000E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8" name="Oval 1732">
          <a:extLst>
            <a:ext uri="{FF2B5EF4-FFF2-40B4-BE49-F238E27FC236}">
              <a16:creationId xmlns:a16="http://schemas.microsoft.com/office/drawing/2014/main" id="{00000000-0008-0000-0500-0000E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9" name="Oval 1733">
          <a:extLst>
            <a:ext uri="{FF2B5EF4-FFF2-40B4-BE49-F238E27FC236}">
              <a16:creationId xmlns:a16="http://schemas.microsoft.com/office/drawing/2014/main" id="{00000000-0008-0000-0500-0000E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0" name="Oval 1734">
          <a:extLst>
            <a:ext uri="{FF2B5EF4-FFF2-40B4-BE49-F238E27FC236}">
              <a16:creationId xmlns:a16="http://schemas.microsoft.com/office/drawing/2014/main" id="{00000000-0008-0000-0500-0000E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1" name="Oval 1735">
          <a:extLst>
            <a:ext uri="{FF2B5EF4-FFF2-40B4-BE49-F238E27FC236}">
              <a16:creationId xmlns:a16="http://schemas.microsoft.com/office/drawing/2014/main" id="{00000000-0008-0000-0500-0000E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2" name="Oval 1736">
          <a:extLst>
            <a:ext uri="{FF2B5EF4-FFF2-40B4-BE49-F238E27FC236}">
              <a16:creationId xmlns:a16="http://schemas.microsoft.com/office/drawing/2014/main" id="{00000000-0008-0000-0500-0000E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3" name="Oval 1737">
          <a:extLst>
            <a:ext uri="{FF2B5EF4-FFF2-40B4-BE49-F238E27FC236}">
              <a16:creationId xmlns:a16="http://schemas.microsoft.com/office/drawing/2014/main" id="{00000000-0008-0000-0500-0000E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4" name="Oval 1738">
          <a:extLst>
            <a:ext uri="{FF2B5EF4-FFF2-40B4-BE49-F238E27FC236}">
              <a16:creationId xmlns:a16="http://schemas.microsoft.com/office/drawing/2014/main" id="{00000000-0008-0000-0500-0000E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5" name="Oval 1739">
          <a:extLst>
            <a:ext uri="{FF2B5EF4-FFF2-40B4-BE49-F238E27FC236}">
              <a16:creationId xmlns:a16="http://schemas.microsoft.com/office/drawing/2014/main" id="{00000000-0008-0000-0500-0000E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6" name="Oval 1740">
          <a:extLst>
            <a:ext uri="{FF2B5EF4-FFF2-40B4-BE49-F238E27FC236}">
              <a16:creationId xmlns:a16="http://schemas.microsoft.com/office/drawing/2014/main" id="{00000000-0008-0000-0500-0000E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7" name="Oval 1741">
          <a:extLst>
            <a:ext uri="{FF2B5EF4-FFF2-40B4-BE49-F238E27FC236}">
              <a16:creationId xmlns:a16="http://schemas.microsoft.com/office/drawing/2014/main" id="{00000000-0008-0000-0500-0000E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8" name="Oval 1742">
          <a:extLst>
            <a:ext uri="{FF2B5EF4-FFF2-40B4-BE49-F238E27FC236}">
              <a16:creationId xmlns:a16="http://schemas.microsoft.com/office/drawing/2014/main" id="{00000000-0008-0000-0500-0000E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9" name="Oval 1743">
          <a:extLst>
            <a:ext uri="{FF2B5EF4-FFF2-40B4-BE49-F238E27FC236}">
              <a16:creationId xmlns:a16="http://schemas.microsoft.com/office/drawing/2014/main" id="{00000000-0008-0000-0500-0000E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0" name="Oval 1744">
          <a:extLst>
            <a:ext uri="{FF2B5EF4-FFF2-40B4-BE49-F238E27FC236}">
              <a16:creationId xmlns:a16="http://schemas.microsoft.com/office/drawing/2014/main" id="{00000000-0008-0000-0500-0000E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1" name="Oval 1745">
          <a:extLst>
            <a:ext uri="{FF2B5EF4-FFF2-40B4-BE49-F238E27FC236}">
              <a16:creationId xmlns:a16="http://schemas.microsoft.com/office/drawing/2014/main" id="{00000000-0008-0000-0500-0000E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2" name="Oval 1746">
          <a:extLst>
            <a:ext uri="{FF2B5EF4-FFF2-40B4-BE49-F238E27FC236}">
              <a16:creationId xmlns:a16="http://schemas.microsoft.com/office/drawing/2014/main" id="{00000000-0008-0000-0500-0000F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62321</xdr:colOff>
      <xdr:row>0</xdr:row>
      <xdr:rowOff>76200</xdr:rowOff>
    </xdr:from>
    <xdr:to>
      <xdr:col>3</xdr:col>
      <xdr:colOff>406128</xdr:colOff>
      <xdr:row>4</xdr:row>
      <xdr:rowOff>130810</xdr:rowOff>
    </xdr:to>
    <xdr:pic>
      <xdr:nvPicPr>
        <xdr:cNvPr id="753" name="图片 1503">
          <a:extLst>
            <a:ext uri="{FF2B5EF4-FFF2-40B4-BE49-F238E27FC236}">
              <a16:creationId xmlns:a16="http://schemas.microsoft.com/office/drawing/2014/main" id="{00000000-0008-0000-0500-0000F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321" y="76200"/>
          <a:ext cx="1425847" cy="847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20</xdr:col>
      <xdr:colOff>1034143</xdr:colOff>
      <xdr:row>38</xdr:row>
      <xdr:rowOff>163285</xdr:rowOff>
    </xdr:from>
    <xdr:to>
      <xdr:col>30</xdr:col>
      <xdr:colOff>480788</xdr:colOff>
      <xdr:row>47</xdr:row>
      <xdr:rowOff>53272</xdr:rowOff>
    </xdr:to>
    <xdr:sp macro="" textlink="">
      <xdr:nvSpPr>
        <xdr:cNvPr id="755" name="テキスト ボックス 754">
          <a:extLst>
            <a:ext uri="{FF2B5EF4-FFF2-40B4-BE49-F238E27FC236}">
              <a16:creationId xmlns:a16="http://schemas.microsoft.com/office/drawing/2014/main" id="{BFD53C57-8151-47A7-ABD0-A3F5737154FA}"/>
            </a:ext>
          </a:extLst>
        </xdr:cNvPr>
        <xdr:cNvSpPr txBox="1"/>
      </xdr:nvSpPr>
      <xdr:spPr>
        <a:xfrm>
          <a:off x="12527643" y="7447642"/>
          <a:ext cx="2884716" cy="1604487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&lt;CALL SIGN&gt;</a:t>
          </a:r>
        </a:p>
        <a:p>
          <a:endParaRPr kumimoji="1" lang="en-US" altLang="ja-JP" sz="13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JI HANG (JH): VRSX7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REFLECTION (RE): C6TI5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ISARA BHUM(IS):9VLP4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CONTRIVIA:V7A4978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4</xdr:col>
      <xdr:colOff>326119</xdr:colOff>
      <xdr:row>4</xdr:row>
      <xdr:rowOff>12700</xdr:rowOff>
    </xdr:to>
    <xdr:sp macro="" textlink="">
      <xdr:nvSpPr>
        <xdr:cNvPr id="2" name="Object 1" hidden="1">
          <a:extLst>
            <a:ext uri="{FF2B5EF4-FFF2-40B4-BE49-F238E27FC236}">
              <a16:creationId xmlns:a16="http://schemas.microsoft.com/office/drawing/2014/main" id="{C3748EE3-9362-41AE-A35E-3A60E56AC15E}"/>
            </a:ext>
          </a:extLst>
        </xdr:cNvPr>
        <xdr:cNvSpPr/>
      </xdr:nvSpPr>
      <xdr:spPr>
        <a:xfrm>
          <a:off x="2752725" y="200025"/>
          <a:ext cx="1021444" cy="612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" name="Oval 1">
          <a:extLst>
            <a:ext uri="{FF2B5EF4-FFF2-40B4-BE49-F238E27FC236}">
              <a16:creationId xmlns:a16="http://schemas.microsoft.com/office/drawing/2014/main" id="{2BA10940-7063-4179-A587-233713AC1AF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" name="Oval 2">
          <a:extLst>
            <a:ext uri="{FF2B5EF4-FFF2-40B4-BE49-F238E27FC236}">
              <a16:creationId xmlns:a16="http://schemas.microsoft.com/office/drawing/2014/main" id="{8C3F7F12-E473-4386-927D-63A211C4327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" name="Oval 3">
          <a:extLst>
            <a:ext uri="{FF2B5EF4-FFF2-40B4-BE49-F238E27FC236}">
              <a16:creationId xmlns:a16="http://schemas.microsoft.com/office/drawing/2014/main" id="{DB681ED8-D42A-4F1F-A722-34C88F5E4BE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" name="Oval 4">
          <a:extLst>
            <a:ext uri="{FF2B5EF4-FFF2-40B4-BE49-F238E27FC236}">
              <a16:creationId xmlns:a16="http://schemas.microsoft.com/office/drawing/2014/main" id="{F462FDEA-9695-458F-AA63-E541B0FDEEC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19C151F-F7F6-41CF-8216-6F4C1330A4D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89D5B749-A8A0-4C29-B8F9-EB0D64D2896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348B711-2205-4371-A98C-C059192F681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74DC95E0-4036-4143-A6FA-3A9BD3F31A9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78862B3F-6C49-418C-B824-34A56453AD1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BDC56E36-2DBC-4628-A384-E9DDB82E3E5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9E05CEC2-6015-4541-8EC5-FA5F05DFCBD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344CEFB1-D1A5-4434-B61C-FA42F8E926F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73841342-2C5C-42F8-81A5-F0A9B43B00B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F0811494-3B23-4613-AAEE-8896C532749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F1F86EB4-27C2-42AE-A46D-AC3E9DD4DAE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1AF067D-BD96-4D66-B390-A837C4F3983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9010DBD7-969F-43AB-BBB3-87D8B529C3C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FCD1DBC7-06DA-445F-A88C-3CDCF0DCEAF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A8D940C4-02D2-4D61-BF72-FA3424B5B89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A466ACD3-64A9-4CB2-AA0D-BF9FFD3B242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" name="Oval 23">
          <a:extLst>
            <a:ext uri="{FF2B5EF4-FFF2-40B4-BE49-F238E27FC236}">
              <a16:creationId xmlns:a16="http://schemas.microsoft.com/office/drawing/2014/main" id="{38A87B5A-A9BA-48CD-B03C-8964B31C581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" name="Oval 24">
          <a:extLst>
            <a:ext uri="{FF2B5EF4-FFF2-40B4-BE49-F238E27FC236}">
              <a16:creationId xmlns:a16="http://schemas.microsoft.com/office/drawing/2014/main" id="{3E8E60C5-277D-45CC-AD74-531430190DD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" name="Oval 25">
          <a:extLst>
            <a:ext uri="{FF2B5EF4-FFF2-40B4-BE49-F238E27FC236}">
              <a16:creationId xmlns:a16="http://schemas.microsoft.com/office/drawing/2014/main" id="{E6FF98EF-C9A1-4956-878B-B9D02E60647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" name="Oval 26">
          <a:extLst>
            <a:ext uri="{FF2B5EF4-FFF2-40B4-BE49-F238E27FC236}">
              <a16:creationId xmlns:a16="http://schemas.microsoft.com/office/drawing/2014/main" id="{B0586305-2556-4B8B-80BC-E770D6C0CFC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" name="Oval 27">
          <a:extLst>
            <a:ext uri="{FF2B5EF4-FFF2-40B4-BE49-F238E27FC236}">
              <a16:creationId xmlns:a16="http://schemas.microsoft.com/office/drawing/2014/main" id="{7785349A-ED61-483F-B09E-44BC79540F5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" name="Oval 28">
          <a:extLst>
            <a:ext uri="{FF2B5EF4-FFF2-40B4-BE49-F238E27FC236}">
              <a16:creationId xmlns:a16="http://schemas.microsoft.com/office/drawing/2014/main" id="{F92B6AEE-71E8-4FFF-AFD0-53E756B9C6B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" name="Oval 29">
          <a:extLst>
            <a:ext uri="{FF2B5EF4-FFF2-40B4-BE49-F238E27FC236}">
              <a16:creationId xmlns:a16="http://schemas.microsoft.com/office/drawing/2014/main" id="{34BCD0BC-5300-4800-BFAA-42BE9F51559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" name="Oval 30">
          <a:extLst>
            <a:ext uri="{FF2B5EF4-FFF2-40B4-BE49-F238E27FC236}">
              <a16:creationId xmlns:a16="http://schemas.microsoft.com/office/drawing/2014/main" id="{D6F79CD9-4793-4CFE-8E97-B9ACAFF4B78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" name="Oval 31">
          <a:extLst>
            <a:ext uri="{FF2B5EF4-FFF2-40B4-BE49-F238E27FC236}">
              <a16:creationId xmlns:a16="http://schemas.microsoft.com/office/drawing/2014/main" id="{C48C57B4-4A86-43A6-9586-0009E54C952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" name="Oval 32">
          <a:extLst>
            <a:ext uri="{FF2B5EF4-FFF2-40B4-BE49-F238E27FC236}">
              <a16:creationId xmlns:a16="http://schemas.microsoft.com/office/drawing/2014/main" id="{4CB0F0B7-FC17-428E-9E7C-C80400EDAD9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" name="Oval 33">
          <a:extLst>
            <a:ext uri="{FF2B5EF4-FFF2-40B4-BE49-F238E27FC236}">
              <a16:creationId xmlns:a16="http://schemas.microsoft.com/office/drawing/2014/main" id="{95901C63-A57E-4B87-83DF-D13146027C7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" name="Oval 34">
          <a:extLst>
            <a:ext uri="{FF2B5EF4-FFF2-40B4-BE49-F238E27FC236}">
              <a16:creationId xmlns:a16="http://schemas.microsoft.com/office/drawing/2014/main" id="{F9664A12-1194-48E1-B43A-B1C99180364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" name="Oval 37">
          <a:extLst>
            <a:ext uri="{FF2B5EF4-FFF2-40B4-BE49-F238E27FC236}">
              <a16:creationId xmlns:a16="http://schemas.microsoft.com/office/drawing/2014/main" id="{41A0BFDE-57BD-4FEC-AD11-67CE1196406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" name="Oval 38">
          <a:extLst>
            <a:ext uri="{FF2B5EF4-FFF2-40B4-BE49-F238E27FC236}">
              <a16:creationId xmlns:a16="http://schemas.microsoft.com/office/drawing/2014/main" id="{65073297-D36C-45B8-94A4-7355144D947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" name="Oval 39">
          <a:extLst>
            <a:ext uri="{FF2B5EF4-FFF2-40B4-BE49-F238E27FC236}">
              <a16:creationId xmlns:a16="http://schemas.microsoft.com/office/drawing/2014/main" id="{2C82FF86-D495-4CAE-93DB-EC910AD2C73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" name="Oval 40">
          <a:extLst>
            <a:ext uri="{FF2B5EF4-FFF2-40B4-BE49-F238E27FC236}">
              <a16:creationId xmlns:a16="http://schemas.microsoft.com/office/drawing/2014/main" id="{8D941D3A-DB03-4A2C-B941-454C880CBC1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" name="Oval 41">
          <a:extLst>
            <a:ext uri="{FF2B5EF4-FFF2-40B4-BE49-F238E27FC236}">
              <a16:creationId xmlns:a16="http://schemas.microsoft.com/office/drawing/2014/main" id="{BE54A9B0-2C3F-4314-BBEA-9F509B3242F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" name="Oval 42">
          <a:extLst>
            <a:ext uri="{FF2B5EF4-FFF2-40B4-BE49-F238E27FC236}">
              <a16:creationId xmlns:a16="http://schemas.microsoft.com/office/drawing/2014/main" id="{8951F009-F93F-4352-9E30-3B4E21B4619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" name="Oval 43">
          <a:extLst>
            <a:ext uri="{FF2B5EF4-FFF2-40B4-BE49-F238E27FC236}">
              <a16:creationId xmlns:a16="http://schemas.microsoft.com/office/drawing/2014/main" id="{661F8101-ED3E-45AD-B169-A46C5CBD962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" name="Oval 44">
          <a:extLst>
            <a:ext uri="{FF2B5EF4-FFF2-40B4-BE49-F238E27FC236}">
              <a16:creationId xmlns:a16="http://schemas.microsoft.com/office/drawing/2014/main" id="{06218596-65E9-4725-9563-42C0DC47B24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" name="Oval 45">
          <a:extLst>
            <a:ext uri="{FF2B5EF4-FFF2-40B4-BE49-F238E27FC236}">
              <a16:creationId xmlns:a16="http://schemas.microsoft.com/office/drawing/2014/main" id="{BB8A8770-6212-4060-9D14-7881C11861E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" name="Oval 46">
          <a:extLst>
            <a:ext uri="{FF2B5EF4-FFF2-40B4-BE49-F238E27FC236}">
              <a16:creationId xmlns:a16="http://schemas.microsoft.com/office/drawing/2014/main" id="{414A3027-A703-4038-B2C5-B8EC3F84580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" name="Oval 47">
          <a:extLst>
            <a:ext uri="{FF2B5EF4-FFF2-40B4-BE49-F238E27FC236}">
              <a16:creationId xmlns:a16="http://schemas.microsoft.com/office/drawing/2014/main" id="{B845DD48-97D5-48A7-98D4-D87CAF37C0B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" name="Oval 48">
          <a:extLst>
            <a:ext uri="{FF2B5EF4-FFF2-40B4-BE49-F238E27FC236}">
              <a16:creationId xmlns:a16="http://schemas.microsoft.com/office/drawing/2014/main" id="{59DAC5A6-02AD-4B40-8FEB-2D354B5D025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" name="Oval 49">
          <a:extLst>
            <a:ext uri="{FF2B5EF4-FFF2-40B4-BE49-F238E27FC236}">
              <a16:creationId xmlns:a16="http://schemas.microsoft.com/office/drawing/2014/main" id="{1D48366B-8891-4AD2-9551-961DCF1249F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" name="Oval 50">
          <a:extLst>
            <a:ext uri="{FF2B5EF4-FFF2-40B4-BE49-F238E27FC236}">
              <a16:creationId xmlns:a16="http://schemas.microsoft.com/office/drawing/2014/main" id="{99796B22-9844-4F38-8612-066D822FE49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" name="Oval 51">
          <a:extLst>
            <a:ext uri="{FF2B5EF4-FFF2-40B4-BE49-F238E27FC236}">
              <a16:creationId xmlns:a16="http://schemas.microsoft.com/office/drawing/2014/main" id="{F88C6A05-3815-4B30-9C64-DFE1972D137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" name="Oval 52">
          <a:extLst>
            <a:ext uri="{FF2B5EF4-FFF2-40B4-BE49-F238E27FC236}">
              <a16:creationId xmlns:a16="http://schemas.microsoft.com/office/drawing/2014/main" id="{1063C483-CC07-43ED-A125-D34D1E572F4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" name="Oval 53">
          <a:extLst>
            <a:ext uri="{FF2B5EF4-FFF2-40B4-BE49-F238E27FC236}">
              <a16:creationId xmlns:a16="http://schemas.microsoft.com/office/drawing/2014/main" id="{5F57C229-3AEB-4C40-A6A4-AFC6A5EDC1C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" name="Oval 54">
          <a:extLst>
            <a:ext uri="{FF2B5EF4-FFF2-40B4-BE49-F238E27FC236}">
              <a16:creationId xmlns:a16="http://schemas.microsoft.com/office/drawing/2014/main" id="{A45C9B63-66F4-4093-BF3C-42C666F5B00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" name="Oval 55">
          <a:extLst>
            <a:ext uri="{FF2B5EF4-FFF2-40B4-BE49-F238E27FC236}">
              <a16:creationId xmlns:a16="http://schemas.microsoft.com/office/drawing/2014/main" id="{A9A19A42-4324-449C-981B-4014E2A5DDA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" name="Oval 56">
          <a:extLst>
            <a:ext uri="{FF2B5EF4-FFF2-40B4-BE49-F238E27FC236}">
              <a16:creationId xmlns:a16="http://schemas.microsoft.com/office/drawing/2014/main" id="{B0844A23-7C6A-4AED-B79F-AC37A30DA3B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" name="Oval 57">
          <a:extLst>
            <a:ext uri="{FF2B5EF4-FFF2-40B4-BE49-F238E27FC236}">
              <a16:creationId xmlns:a16="http://schemas.microsoft.com/office/drawing/2014/main" id="{D56C32E2-B31D-4A2D-B7DF-2FC67D34CA2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" name="Oval 58">
          <a:extLst>
            <a:ext uri="{FF2B5EF4-FFF2-40B4-BE49-F238E27FC236}">
              <a16:creationId xmlns:a16="http://schemas.microsoft.com/office/drawing/2014/main" id="{45B30F01-C868-49A2-B465-D888F898C6C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" name="Oval 59">
          <a:extLst>
            <a:ext uri="{FF2B5EF4-FFF2-40B4-BE49-F238E27FC236}">
              <a16:creationId xmlns:a16="http://schemas.microsoft.com/office/drawing/2014/main" id="{7A669AAB-116F-43A8-870F-4CE8B4F3B90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" name="Oval 60">
          <a:extLst>
            <a:ext uri="{FF2B5EF4-FFF2-40B4-BE49-F238E27FC236}">
              <a16:creationId xmlns:a16="http://schemas.microsoft.com/office/drawing/2014/main" id="{58FD9222-A2D1-4307-BB05-FC2E5B66506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" name="Oval 61">
          <a:extLst>
            <a:ext uri="{FF2B5EF4-FFF2-40B4-BE49-F238E27FC236}">
              <a16:creationId xmlns:a16="http://schemas.microsoft.com/office/drawing/2014/main" id="{135750D4-9273-4605-B73E-978BDDB1585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" name="Oval 62">
          <a:extLst>
            <a:ext uri="{FF2B5EF4-FFF2-40B4-BE49-F238E27FC236}">
              <a16:creationId xmlns:a16="http://schemas.microsoft.com/office/drawing/2014/main" id="{BD7D7799-B4B7-4CD6-84E0-2C81F25BC41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" name="Oval 63">
          <a:extLst>
            <a:ext uri="{FF2B5EF4-FFF2-40B4-BE49-F238E27FC236}">
              <a16:creationId xmlns:a16="http://schemas.microsoft.com/office/drawing/2014/main" id="{9462AE76-107D-41E6-A325-BFD267E10F0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" name="Oval 64">
          <a:extLst>
            <a:ext uri="{FF2B5EF4-FFF2-40B4-BE49-F238E27FC236}">
              <a16:creationId xmlns:a16="http://schemas.microsoft.com/office/drawing/2014/main" id="{D067B6E5-7146-4517-869B-85C6BCC0062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" name="Oval 65">
          <a:extLst>
            <a:ext uri="{FF2B5EF4-FFF2-40B4-BE49-F238E27FC236}">
              <a16:creationId xmlns:a16="http://schemas.microsoft.com/office/drawing/2014/main" id="{B81C039B-9F64-4B9D-9256-6C43BCEC057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" name="Oval 66">
          <a:extLst>
            <a:ext uri="{FF2B5EF4-FFF2-40B4-BE49-F238E27FC236}">
              <a16:creationId xmlns:a16="http://schemas.microsoft.com/office/drawing/2014/main" id="{83476723-B5EB-4E80-9CF1-002C040E42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" name="Oval 67">
          <a:extLst>
            <a:ext uri="{FF2B5EF4-FFF2-40B4-BE49-F238E27FC236}">
              <a16:creationId xmlns:a16="http://schemas.microsoft.com/office/drawing/2014/main" id="{2C73828F-B8D3-40A8-9D49-AB19DC86CB7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" name="Oval 68">
          <a:extLst>
            <a:ext uri="{FF2B5EF4-FFF2-40B4-BE49-F238E27FC236}">
              <a16:creationId xmlns:a16="http://schemas.microsoft.com/office/drawing/2014/main" id="{9D164B2E-7A0A-4A7F-9CC7-9EC6EF348CC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" name="Oval 69">
          <a:extLst>
            <a:ext uri="{FF2B5EF4-FFF2-40B4-BE49-F238E27FC236}">
              <a16:creationId xmlns:a16="http://schemas.microsoft.com/office/drawing/2014/main" id="{B15D6A0E-ADF0-4476-93ED-A540A799E2B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" name="Oval 70">
          <a:extLst>
            <a:ext uri="{FF2B5EF4-FFF2-40B4-BE49-F238E27FC236}">
              <a16:creationId xmlns:a16="http://schemas.microsoft.com/office/drawing/2014/main" id="{1A81806E-C40B-4844-BEF5-A77D5FEE58A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" name="Oval 71">
          <a:extLst>
            <a:ext uri="{FF2B5EF4-FFF2-40B4-BE49-F238E27FC236}">
              <a16:creationId xmlns:a16="http://schemas.microsoft.com/office/drawing/2014/main" id="{2CE10A89-6436-469A-9425-69B2F6321E0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" name="Oval 72">
          <a:extLst>
            <a:ext uri="{FF2B5EF4-FFF2-40B4-BE49-F238E27FC236}">
              <a16:creationId xmlns:a16="http://schemas.microsoft.com/office/drawing/2014/main" id="{0679DAC5-5A0F-4AAC-81DB-BA036B46C3E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" name="Oval 73">
          <a:extLst>
            <a:ext uri="{FF2B5EF4-FFF2-40B4-BE49-F238E27FC236}">
              <a16:creationId xmlns:a16="http://schemas.microsoft.com/office/drawing/2014/main" id="{FC617BE1-F77B-4A05-8649-C450CDEC2A9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" name="Oval 74">
          <a:extLst>
            <a:ext uri="{FF2B5EF4-FFF2-40B4-BE49-F238E27FC236}">
              <a16:creationId xmlns:a16="http://schemas.microsoft.com/office/drawing/2014/main" id="{8DB74102-155A-42A1-96F5-769F18A7A7E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" name="Oval 75">
          <a:extLst>
            <a:ext uri="{FF2B5EF4-FFF2-40B4-BE49-F238E27FC236}">
              <a16:creationId xmlns:a16="http://schemas.microsoft.com/office/drawing/2014/main" id="{7E832194-0D50-4D80-8FEC-55297DBD1A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" name="Oval 76">
          <a:extLst>
            <a:ext uri="{FF2B5EF4-FFF2-40B4-BE49-F238E27FC236}">
              <a16:creationId xmlns:a16="http://schemas.microsoft.com/office/drawing/2014/main" id="{1E34EEDA-FD18-455F-A2A9-0DA6644BB17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5" name="Oval 77">
          <a:extLst>
            <a:ext uri="{FF2B5EF4-FFF2-40B4-BE49-F238E27FC236}">
              <a16:creationId xmlns:a16="http://schemas.microsoft.com/office/drawing/2014/main" id="{8836903E-CB0E-4DA9-AD95-B19820777D6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6" name="Oval 78">
          <a:extLst>
            <a:ext uri="{FF2B5EF4-FFF2-40B4-BE49-F238E27FC236}">
              <a16:creationId xmlns:a16="http://schemas.microsoft.com/office/drawing/2014/main" id="{BA188CF7-E21E-4441-83CD-8D6E9022C34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7" name="Oval 79">
          <a:extLst>
            <a:ext uri="{FF2B5EF4-FFF2-40B4-BE49-F238E27FC236}">
              <a16:creationId xmlns:a16="http://schemas.microsoft.com/office/drawing/2014/main" id="{91FE82FA-3C47-4F79-A6E8-F4F7397DD69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8" name="Oval 80">
          <a:extLst>
            <a:ext uri="{FF2B5EF4-FFF2-40B4-BE49-F238E27FC236}">
              <a16:creationId xmlns:a16="http://schemas.microsoft.com/office/drawing/2014/main" id="{9DC0C0B7-AED9-41EF-8FCA-5A374AD940F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9" name="Oval 81">
          <a:extLst>
            <a:ext uri="{FF2B5EF4-FFF2-40B4-BE49-F238E27FC236}">
              <a16:creationId xmlns:a16="http://schemas.microsoft.com/office/drawing/2014/main" id="{FB72B254-4750-4394-BE1F-C1008AB3808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0" name="Oval 82">
          <a:extLst>
            <a:ext uri="{FF2B5EF4-FFF2-40B4-BE49-F238E27FC236}">
              <a16:creationId xmlns:a16="http://schemas.microsoft.com/office/drawing/2014/main" id="{C6962990-8725-4744-8032-CA40FF4AB94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1" name="Oval 83">
          <a:extLst>
            <a:ext uri="{FF2B5EF4-FFF2-40B4-BE49-F238E27FC236}">
              <a16:creationId xmlns:a16="http://schemas.microsoft.com/office/drawing/2014/main" id="{995A6FE7-0BB5-4684-8D05-9E154FCAD33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2" name="Oval 84">
          <a:extLst>
            <a:ext uri="{FF2B5EF4-FFF2-40B4-BE49-F238E27FC236}">
              <a16:creationId xmlns:a16="http://schemas.microsoft.com/office/drawing/2014/main" id="{08925FAB-7A26-4878-9089-11B69F63C01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3" name="Oval 85">
          <a:extLst>
            <a:ext uri="{FF2B5EF4-FFF2-40B4-BE49-F238E27FC236}">
              <a16:creationId xmlns:a16="http://schemas.microsoft.com/office/drawing/2014/main" id="{2B081012-19B4-48E3-8924-5237A11193D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4" name="Oval 86">
          <a:extLst>
            <a:ext uri="{FF2B5EF4-FFF2-40B4-BE49-F238E27FC236}">
              <a16:creationId xmlns:a16="http://schemas.microsoft.com/office/drawing/2014/main" id="{01E5CCC2-E63C-418A-894D-810D5352344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5" name="Oval 87">
          <a:extLst>
            <a:ext uri="{FF2B5EF4-FFF2-40B4-BE49-F238E27FC236}">
              <a16:creationId xmlns:a16="http://schemas.microsoft.com/office/drawing/2014/main" id="{80C11D5F-33A3-499B-A6A8-1C678AB855A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6" name="Oval 88">
          <a:extLst>
            <a:ext uri="{FF2B5EF4-FFF2-40B4-BE49-F238E27FC236}">
              <a16:creationId xmlns:a16="http://schemas.microsoft.com/office/drawing/2014/main" id="{3E25A9BC-9DAB-4E17-BCFC-7A18E487C7E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7" name="Oval 89">
          <a:extLst>
            <a:ext uri="{FF2B5EF4-FFF2-40B4-BE49-F238E27FC236}">
              <a16:creationId xmlns:a16="http://schemas.microsoft.com/office/drawing/2014/main" id="{C7E2DFE6-136F-4F10-8E54-F48EE30A0C7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8" name="Oval 90">
          <a:extLst>
            <a:ext uri="{FF2B5EF4-FFF2-40B4-BE49-F238E27FC236}">
              <a16:creationId xmlns:a16="http://schemas.microsoft.com/office/drawing/2014/main" id="{D0D6D8F9-A90B-4ED9-9F68-68258348607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9" name="Oval 91">
          <a:extLst>
            <a:ext uri="{FF2B5EF4-FFF2-40B4-BE49-F238E27FC236}">
              <a16:creationId xmlns:a16="http://schemas.microsoft.com/office/drawing/2014/main" id="{5B1B4F18-35B4-40F8-89EF-33AAD6C4395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0" name="Oval 92">
          <a:extLst>
            <a:ext uri="{FF2B5EF4-FFF2-40B4-BE49-F238E27FC236}">
              <a16:creationId xmlns:a16="http://schemas.microsoft.com/office/drawing/2014/main" id="{0C8F639B-E1C7-4F25-942C-E519E4CC302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1" name="Oval 93">
          <a:extLst>
            <a:ext uri="{FF2B5EF4-FFF2-40B4-BE49-F238E27FC236}">
              <a16:creationId xmlns:a16="http://schemas.microsoft.com/office/drawing/2014/main" id="{F0904351-E5AC-4F6D-AE7D-6A66FE7A5AB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2" name="Oval 94">
          <a:extLst>
            <a:ext uri="{FF2B5EF4-FFF2-40B4-BE49-F238E27FC236}">
              <a16:creationId xmlns:a16="http://schemas.microsoft.com/office/drawing/2014/main" id="{9F09AB6F-7556-4DE3-ABC1-86CAB48E21D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3" name="Oval 95">
          <a:extLst>
            <a:ext uri="{FF2B5EF4-FFF2-40B4-BE49-F238E27FC236}">
              <a16:creationId xmlns:a16="http://schemas.microsoft.com/office/drawing/2014/main" id="{8C7267D9-F348-452E-8EBF-080EACE5261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4" name="Oval 96">
          <a:extLst>
            <a:ext uri="{FF2B5EF4-FFF2-40B4-BE49-F238E27FC236}">
              <a16:creationId xmlns:a16="http://schemas.microsoft.com/office/drawing/2014/main" id="{C36BC579-6E7C-4285-A899-EB7FD25B24F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5" name="Oval 97">
          <a:extLst>
            <a:ext uri="{FF2B5EF4-FFF2-40B4-BE49-F238E27FC236}">
              <a16:creationId xmlns:a16="http://schemas.microsoft.com/office/drawing/2014/main" id="{C7A5D3B5-1923-4DA1-B855-D1BD738D811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6" name="Oval 98">
          <a:extLst>
            <a:ext uri="{FF2B5EF4-FFF2-40B4-BE49-F238E27FC236}">
              <a16:creationId xmlns:a16="http://schemas.microsoft.com/office/drawing/2014/main" id="{75F920C7-FA75-4A17-B917-7F11C924A0B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7" name="Oval 99">
          <a:extLst>
            <a:ext uri="{FF2B5EF4-FFF2-40B4-BE49-F238E27FC236}">
              <a16:creationId xmlns:a16="http://schemas.microsoft.com/office/drawing/2014/main" id="{D3847E34-F7EC-4A44-99CD-114FC10A59F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8" name="Oval 100">
          <a:extLst>
            <a:ext uri="{FF2B5EF4-FFF2-40B4-BE49-F238E27FC236}">
              <a16:creationId xmlns:a16="http://schemas.microsoft.com/office/drawing/2014/main" id="{4FAFF07B-71C4-44C6-9E74-6DCA1C15B41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9" name="Oval 101">
          <a:extLst>
            <a:ext uri="{FF2B5EF4-FFF2-40B4-BE49-F238E27FC236}">
              <a16:creationId xmlns:a16="http://schemas.microsoft.com/office/drawing/2014/main" id="{E7ABD1B1-C57A-4BCC-8E1F-039620B1081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0" name="Oval 102">
          <a:extLst>
            <a:ext uri="{FF2B5EF4-FFF2-40B4-BE49-F238E27FC236}">
              <a16:creationId xmlns:a16="http://schemas.microsoft.com/office/drawing/2014/main" id="{7C6623CA-A1BB-4C90-B754-88FBF52344C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1" name="Oval 103">
          <a:extLst>
            <a:ext uri="{FF2B5EF4-FFF2-40B4-BE49-F238E27FC236}">
              <a16:creationId xmlns:a16="http://schemas.microsoft.com/office/drawing/2014/main" id="{10BE1DAC-7A1F-4365-9D5E-C33486C0125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2" name="Oval 104">
          <a:extLst>
            <a:ext uri="{FF2B5EF4-FFF2-40B4-BE49-F238E27FC236}">
              <a16:creationId xmlns:a16="http://schemas.microsoft.com/office/drawing/2014/main" id="{614799B8-0A5C-4762-BB48-F54DC835DE5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3" name="Oval 105">
          <a:extLst>
            <a:ext uri="{FF2B5EF4-FFF2-40B4-BE49-F238E27FC236}">
              <a16:creationId xmlns:a16="http://schemas.microsoft.com/office/drawing/2014/main" id="{3AE18F88-8E3C-4799-9B9F-BA6F7372A74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4" name="Oval 106">
          <a:extLst>
            <a:ext uri="{FF2B5EF4-FFF2-40B4-BE49-F238E27FC236}">
              <a16:creationId xmlns:a16="http://schemas.microsoft.com/office/drawing/2014/main" id="{E28BE49E-FF98-4D88-961B-34D4C208DB4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5" name="Oval 107">
          <a:extLst>
            <a:ext uri="{FF2B5EF4-FFF2-40B4-BE49-F238E27FC236}">
              <a16:creationId xmlns:a16="http://schemas.microsoft.com/office/drawing/2014/main" id="{6CA8DFF8-E903-4215-B6A1-29CF663E45C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6" name="Oval 108">
          <a:extLst>
            <a:ext uri="{FF2B5EF4-FFF2-40B4-BE49-F238E27FC236}">
              <a16:creationId xmlns:a16="http://schemas.microsoft.com/office/drawing/2014/main" id="{4C5316DD-7D6E-48FD-9FAC-8104C5CC55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7" name="Oval 109">
          <a:extLst>
            <a:ext uri="{FF2B5EF4-FFF2-40B4-BE49-F238E27FC236}">
              <a16:creationId xmlns:a16="http://schemas.microsoft.com/office/drawing/2014/main" id="{E49F61E2-0A95-44A7-989E-F68B8B28520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8" name="Oval 110">
          <a:extLst>
            <a:ext uri="{FF2B5EF4-FFF2-40B4-BE49-F238E27FC236}">
              <a16:creationId xmlns:a16="http://schemas.microsoft.com/office/drawing/2014/main" id="{BEFAA290-EF5B-4F58-9505-9020C1CBBE7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9" name="Oval 111">
          <a:extLst>
            <a:ext uri="{FF2B5EF4-FFF2-40B4-BE49-F238E27FC236}">
              <a16:creationId xmlns:a16="http://schemas.microsoft.com/office/drawing/2014/main" id="{790D7909-6464-4E98-AAAB-E6EEBBD3CBF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0" name="Oval 112">
          <a:extLst>
            <a:ext uri="{FF2B5EF4-FFF2-40B4-BE49-F238E27FC236}">
              <a16:creationId xmlns:a16="http://schemas.microsoft.com/office/drawing/2014/main" id="{B63256C5-5467-4578-BE57-443974CE9E6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1" name="Oval 113">
          <a:extLst>
            <a:ext uri="{FF2B5EF4-FFF2-40B4-BE49-F238E27FC236}">
              <a16:creationId xmlns:a16="http://schemas.microsoft.com/office/drawing/2014/main" id="{F145DFDD-A2A5-4A48-85DF-10065A305DA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2" name="Oval 114">
          <a:extLst>
            <a:ext uri="{FF2B5EF4-FFF2-40B4-BE49-F238E27FC236}">
              <a16:creationId xmlns:a16="http://schemas.microsoft.com/office/drawing/2014/main" id="{49540E65-7329-4BD1-9D17-F910482648C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3" name="Oval 119">
          <a:extLst>
            <a:ext uri="{FF2B5EF4-FFF2-40B4-BE49-F238E27FC236}">
              <a16:creationId xmlns:a16="http://schemas.microsoft.com/office/drawing/2014/main" id="{AF0BE434-C47B-49AD-B927-E57377BEC1F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4" name="Oval 120">
          <a:extLst>
            <a:ext uri="{FF2B5EF4-FFF2-40B4-BE49-F238E27FC236}">
              <a16:creationId xmlns:a16="http://schemas.microsoft.com/office/drawing/2014/main" id="{15915E59-60CD-4AC0-AA68-BD28850A018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5" name="Oval 121">
          <a:extLst>
            <a:ext uri="{FF2B5EF4-FFF2-40B4-BE49-F238E27FC236}">
              <a16:creationId xmlns:a16="http://schemas.microsoft.com/office/drawing/2014/main" id="{47727EF0-A565-4E53-89AD-1B176F8195A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6" name="Oval 122">
          <a:extLst>
            <a:ext uri="{FF2B5EF4-FFF2-40B4-BE49-F238E27FC236}">
              <a16:creationId xmlns:a16="http://schemas.microsoft.com/office/drawing/2014/main" id="{2E5D1575-8258-42E3-9339-F6D72CFFC2C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7" name="Oval 123">
          <a:extLst>
            <a:ext uri="{FF2B5EF4-FFF2-40B4-BE49-F238E27FC236}">
              <a16:creationId xmlns:a16="http://schemas.microsoft.com/office/drawing/2014/main" id="{FE370293-F958-448D-85D9-5F78141BEFA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8" name="Oval 124">
          <a:extLst>
            <a:ext uri="{FF2B5EF4-FFF2-40B4-BE49-F238E27FC236}">
              <a16:creationId xmlns:a16="http://schemas.microsoft.com/office/drawing/2014/main" id="{9B62529A-3272-4A68-9C1A-2B8295FE87C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9" name="Oval 125">
          <a:extLst>
            <a:ext uri="{FF2B5EF4-FFF2-40B4-BE49-F238E27FC236}">
              <a16:creationId xmlns:a16="http://schemas.microsoft.com/office/drawing/2014/main" id="{92803E81-4055-4D7B-B4AD-0C8E87B8D73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0" name="Oval 126">
          <a:extLst>
            <a:ext uri="{FF2B5EF4-FFF2-40B4-BE49-F238E27FC236}">
              <a16:creationId xmlns:a16="http://schemas.microsoft.com/office/drawing/2014/main" id="{773F4BA3-F7EF-467C-82F4-6A0BD9E0789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1" name="Oval 127">
          <a:extLst>
            <a:ext uri="{FF2B5EF4-FFF2-40B4-BE49-F238E27FC236}">
              <a16:creationId xmlns:a16="http://schemas.microsoft.com/office/drawing/2014/main" id="{4634FA4C-56F9-4821-8F5A-F3E89B7C9DB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2" name="Oval 128">
          <a:extLst>
            <a:ext uri="{FF2B5EF4-FFF2-40B4-BE49-F238E27FC236}">
              <a16:creationId xmlns:a16="http://schemas.microsoft.com/office/drawing/2014/main" id="{4EA88279-8AC5-4238-9C4A-1700B5C8E5E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3" name="Oval 129">
          <a:extLst>
            <a:ext uri="{FF2B5EF4-FFF2-40B4-BE49-F238E27FC236}">
              <a16:creationId xmlns:a16="http://schemas.microsoft.com/office/drawing/2014/main" id="{64040EAD-6D60-40E6-A729-2D9EB2A213B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4" name="Oval 130">
          <a:extLst>
            <a:ext uri="{FF2B5EF4-FFF2-40B4-BE49-F238E27FC236}">
              <a16:creationId xmlns:a16="http://schemas.microsoft.com/office/drawing/2014/main" id="{E2A0B5C7-D1A8-4DE0-9478-58AF814C908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5" name="Oval 131">
          <a:extLst>
            <a:ext uri="{FF2B5EF4-FFF2-40B4-BE49-F238E27FC236}">
              <a16:creationId xmlns:a16="http://schemas.microsoft.com/office/drawing/2014/main" id="{1A4E175F-3623-43F5-9C57-87099F2BDE1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6" name="Oval 132">
          <a:extLst>
            <a:ext uri="{FF2B5EF4-FFF2-40B4-BE49-F238E27FC236}">
              <a16:creationId xmlns:a16="http://schemas.microsoft.com/office/drawing/2014/main" id="{C4B84355-81FC-4779-A5E3-6CADBB6BE0A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7" name="Oval 133">
          <a:extLst>
            <a:ext uri="{FF2B5EF4-FFF2-40B4-BE49-F238E27FC236}">
              <a16:creationId xmlns:a16="http://schemas.microsoft.com/office/drawing/2014/main" id="{CDABABB9-1E32-48D3-B031-116B73C6D38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8" name="Oval 134">
          <a:extLst>
            <a:ext uri="{FF2B5EF4-FFF2-40B4-BE49-F238E27FC236}">
              <a16:creationId xmlns:a16="http://schemas.microsoft.com/office/drawing/2014/main" id="{82E4E378-C8C3-488D-8217-D70012A9FEA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9" name="Oval 135">
          <a:extLst>
            <a:ext uri="{FF2B5EF4-FFF2-40B4-BE49-F238E27FC236}">
              <a16:creationId xmlns:a16="http://schemas.microsoft.com/office/drawing/2014/main" id="{CDA472F2-5668-43B5-9B91-CA5AC77FA87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0" name="Oval 136">
          <a:extLst>
            <a:ext uri="{FF2B5EF4-FFF2-40B4-BE49-F238E27FC236}">
              <a16:creationId xmlns:a16="http://schemas.microsoft.com/office/drawing/2014/main" id="{071F2965-2055-4595-BC7E-4176DB4FBE0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1" name="Oval 137">
          <a:extLst>
            <a:ext uri="{FF2B5EF4-FFF2-40B4-BE49-F238E27FC236}">
              <a16:creationId xmlns:a16="http://schemas.microsoft.com/office/drawing/2014/main" id="{75CF781E-0CC0-4682-8F5E-BC30C15862D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2" name="Oval 138">
          <a:extLst>
            <a:ext uri="{FF2B5EF4-FFF2-40B4-BE49-F238E27FC236}">
              <a16:creationId xmlns:a16="http://schemas.microsoft.com/office/drawing/2014/main" id="{F28D94AB-5866-4212-A2EB-C673E69BF95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3" name="Oval 139">
          <a:extLst>
            <a:ext uri="{FF2B5EF4-FFF2-40B4-BE49-F238E27FC236}">
              <a16:creationId xmlns:a16="http://schemas.microsoft.com/office/drawing/2014/main" id="{9F7425B5-FE40-478C-BC3F-258A9E1E5C2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4" name="Oval 140">
          <a:extLst>
            <a:ext uri="{FF2B5EF4-FFF2-40B4-BE49-F238E27FC236}">
              <a16:creationId xmlns:a16="http://schemas.microsoft.com/office/drawing/2014/main" id="{4B91D742-8124-4E57-9EBE-870E3505EC1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5" name="Oval 141">
          <a:extLst>
            <a:ext uri="{FF2B5EF4-FFF2-40B4-BE49-F238E27FC236}">
              <a16:creationId xmlns:a16="http://schemas.microsoft.com/office/drawing/2014/main" id="{37FD7780-8CCB-482E-A130-423449E06CF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6" name="Oval 142">
          <a:extLst>
            <a:ext uri="{FF2B5EF4-FFF2-40B4-BE49-F238E27FC236}">
              <a16:creationId xmlns:a16="http://schemas.microsoft.com/office/drawing/2014/main" id="{608E1761-9222-4BEE-99AE-C37A400C2E3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7" name="Oval 143">
          <a:extLst>
            <a:ext uri="{FF2B5EF4-FFF2-40B4-BE49-F238E27FC236}">
              <a16:creationId xmlns:a16="http://schemas.microsoft.com/office/drawing/2014/main" id="{81E2977C-44DC-4198-A65A-0BC449AC06E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8" name="Oval 144">
          <a:extLst>
            <a:ext uri="{FF2B5EF4-FFF2-40B4-BE49-F238E27FC236}">
              <a16:creationId xmlns:a16="http://schemas.microsoft.com/office/drawing/2014/main" id="{02F4D814-9858-4509-B9B4-354108F1484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9" name="Oval 145">
          <a:extLst>
            <a:ext uri="{FF2B5EF4-FFF2-40B4-BE49-F238E27FC236}">
              <a16:creationId xmlns:a16="http://schemas.microsoft.com/office/drawing/2014/main" id="{07A45A01-7771-4D01-897B-1D348B96B61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0" name="Oval 146">
          <a:extLst>
            <a:ext uri="{FF2B5EF4-FFF2-40B4-BE49-F238E27FC236}">
              <a16:creationId xmlns:a16="http://schemas.microsoft.com/office/drawing/2014/main" id="{E270F561-B580-4193-A0A5-3A98C1766E7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1" name="Oval 147">
          <a:extLst>
            <a:ext uri="{FF2B5EF4-FFF2-40B4-BE49-F238E27FC236}">
              <a16:creationId xmlns:a16="http://schemas.microsoft.com/office/drawing/2014/main" id="{47779457-9F70-4473-B779-34B3A2281E2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2" name="Oval 148">
          <a:extLst>
            <a:ext uri="{FF2B5EF4-FFF2-40B4-BE49-F238E27FC236}">
              <a16:creationId xmlns:a16="http://schemas.microsoft.com/office/drawing/2014/main" id="{C4393EC4-B2CF-423F-81DE-26D39A55B12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3" name="Oval 149">
          <a:extLst>
            <a:ext uri="{FF2B5EF4-FFF2-40B4-BE49-F238E27FC236}">
              <a16:creationId xmlns:a16="http://schemas.microsoft.com/office/drawing/2014/main" id="{B65E145E-7625-4318-B625-D62610D468E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4" name="Oval 150">
          <a:extLst>
            <a:ext uri="{FF2B5EF4-FFF2-40B4-BE49-F238E27FC236}">
              <a16:creationId xmlns:a16="http://schemas.microsoft.com/office/drawing/2014/main" id="{7D8F2B95-6A6E-4DFF-A067-952AE48260E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5" name="Oval 151">
          <a:extLst>
            <a:ext uri="{FF2B5EF4-FFF2-40B4-BE49-F238E27FC236}">
              <a16:creationId xmlns:a16="http://schemas.microsoft.com/office/drawing/2014/main" id="{1F193B9C-988E-4329-B25F-39AE9BBB307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6" name="Oval 152">
          <a:extLst>
            <a:ext uri="{FF2B5EF4-FFF2-40B4-BE49-F238E27FC236}">
              <a16:creationId xmlns:a16="http://schemas.microsoft.com/office/drawing/2014/main" id="{BC4F53E4-810A-4834-9660-F6413C28715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7" name="Oval 153">
          <a:extLst>
            <a:ext uri="{FF2B5EF4-FFF2-40B4-BE49-F238E27FC236}">
              <a16:creationId xmlns:a16="http://schemas.microsoft.com/office/drawing/2014/main" id="{19147354-167C-4786-B4D9-07A6D955684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8" name="Oval 154">
          <a:extLst>
            <a:ext uri="{FF2B5EF4-FFF2-40B4-BE49-F238E27FC236}">
              <a16:creationId xmlns:a16="http://schemas.microsoft.com/office/drawing/2014/main" id="{774A4970-BD77-46A9-A0B3-C6FABB8E57D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9" name="Oval 155">
          <a:extLst>
            <a:ext uri="{FF2B5EF4-FFF2-40B4-BE49-F238E27FC236}">
              <a16:creationId xmlns:a16="http://schemas.microsoft.com/office/drawing/2014/main" id="{D7D41D7F-749E-4CA3-A39B-C6D0AB83A94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0" name="Oval 156">
          <a:extLst>
            <a:ext uri="{FF2B5EF4-FFF2-40B4-BE49-F238E27FC236}">
              <a16:creationId xmlns:a16="http://schemas.microsoft.com/office/drawing/2014/main" id="{8B0A9A95-2C62-4084-A1D2-343281ED940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1" name="Oval 157">
          <a:extLst>
            <a:ext uri="{FF2B5EF4-FFF2-40B4-BE49-F238E27FC236}">
              <a16:creationId xmlns:a16="http://schemas.microsoft.com/office/drawing/2014/main" id="{4A9F9ECA-E9B6-4127-AEC7-23ACF5D4F37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2" name="Oval 158">
          <a:extLst>
            <a:ext uri="{FF2B5EF4-FFF2-40B4-BE49-F238E27FC236}">
              <a16:creationId xmlns:a16="http://schemas.microsoft.com/office/drawing/2014/main" id="{9BD458E5-B2E0-470E-800B-5BDA9AB7C01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3" name="Oval 159">
          <a:extLst>
            <a:ext uri="{FF2B5EF4-FFF2-40B4-BE49-F238E27FC236}">
              <a16:creationId xmlns:a16="http://schemas.microsoft.com/office/drawing/2014/main" id="{27442C25-E57F-4572-977F-B2A09296AD2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4" name="Oval 160">
          <a:extLst>
            <a:ext uri="{FF2B5EF4-FFF2-40B4-BE49-F238E27FC236}">
              <a16:creationId xmlns:a16="http://schemas.microsoft.com/office/drawing/2014/main" id="{59CA67EA-D063-4E0B-87A6-36A5CCF1A2F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5" name="Oval 161">
          <a:extLst>
            <a:ext uri="{FF2B5EF4-FFF2-40B4-BE49-F238E27FC236}">
              <a16:creationId xmlns:a16="http://schemas.microsoft.com/office/drawing/2014/main" id="{43DE4B3F-7B4B-4B0E-86B6-F0DC7EBF991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6" name="Oval 162">
          <a:extLst>
            <a:ext uri="{FF2B5EF4-FFF2-40B4-BE49-F238E27FC236}">
              <a16:creationId xmlns:a16="http://schemas.microsoft.com/office/drawing/2014/main" id="{8D92625F-9726-4E12-A8CA-7DDD76617C4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7" name="Oval 163">
          <a:extLst>
            <a:ext uri="{FF2B5EF4-FFF2-40B4-BE49-F238E27FC236}">
              <a16:creationId xmlns:a16="http://schemas.microsoft.com/office/drawing/2014/main" id="{24F0E108-CAA7-42BB-82D6-B05B1E37474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8" name="Oval 164">
          <a:extLst>
            <a:ext uri="{FF2B5EF4-FFF2-40B4-BE49-F238E27FC236}">
              <a16:creationId xmlns:a16="http://schemas.microsoft.com/office/drawing/2014/main" id="{1786ABD1-6182-4D46-A1D6-9BEF1250F2B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9" name="Oval 165">
          <a:extLst>
            <a:ext uri="{FF2B5EF4-FFF2-40B4-BE49-F238E27FC236}">
              <a16:creationId xmlns:a16="http://schemas.microsoft.com/office/drawing/2014/main" id="{2661C72C-0676-4DFC-90D1-7345E208377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0" name="Oval 166">
          <a:extLst>
            <a:ext uri="{FF2B5EF4-FFF2-40B4-BE49-F238E27FC236}">
              <a16:creationId xmlns:a16="http://schemas.microsoft.com/office/drawing/2014/main" id="{8E0A4A4A-CB97-4B9B-B020-5022F28E5F1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1" name="Oval 167">
          <a:extLst>
            <a:ext uri="{FF2B5EF4-FFF2-40B4-BE49-F238E27FC236}">
              <a16:creationId xmlns:a16="http://schemas.microsoft.com/office/drawing/2014/main" id="{70543C47-602E-4B3E-9103-D8930EC0C19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2" name="Oval 168">
          <a:extLst>
            <a:ext uri="{FF2B5EF4-FFF2-40B4-BE49-F238E27FC236}">
              <a16:creationId xmlns:a16="http://schemas.microsoft.com/office/drawing/2014/main" id="{F4B35BAB-42DE-4BEA-B8D3-C8E44CD44E1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3" name="Oval 169">
          <a:extLst>
            <a:ext uri="{FF2B5EF4-FFF2-40B4-BE49-F238E27FC236}">
              <a16:creationId xmlns:a16="http://schemas.microsoft.com/office/drawing/2014/main" id="{E97BE42F-C7BC-4142-86C7-F1E2BBA580E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4" name="Oval 170">
          <a:extLst>
            <a:ext uri="{FF2B5EF4-FFF2-40B4-BE49-F238E27FC236}">
              <a16:creationId xmlns:a16="http://schemas.microsoft.com/office/drawing/2014/main" id="{7C053FFF-C7E7-4771-A7A4-FC8F1067FC5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5" name="Oval 171">
          <a:extLst>
            <a:ext uri="{FF2B5EF4-FFF2-40B4-BE49-F238E27FC236}">
              <a16:creationId xmlns:a16="http://schemas.microsoft.com/office/drawing/2014/main" id="{1992C159-DE7E-4F87-9044-FB3074FD7F9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6" name="Oval 172">
          <a:extLst>
            <a:ext uri="{FF2B5EF4-FFF2-40B4-BE49-F238E27FC236}">
              <a16:creationId xmlns:a16="http://schemas.microsoft.com/office/drawing/2014/main" id="{C7D77DA3-A72A-444E-B24E-C7D7E0F3B1B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7" name="Oval 173">
          <a:extLst>
            <a:ext uri="{FF2B5EF4-FFF2-40B4-BE49-F238E27FC236}">
              <a16:creationId xmlns:a16="http://schemas.microsoft.com/office/drawing/2014/main" id="{7A9D5815-21AB-420D-BF71-513F7547084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8" name="Oval 174">
          <a:extLst>
            <a:ext uri="{FF2B5EF4-FFF2-40B4-BE49-F238E27FC236}">
              <a16:creationId xmlns:a16="http://schemas.microsoft.com/office/drawing/2014/main" id="{9CF96409-6F4D-4227-9796-7E02D412A72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9" name="Oval 175">
          <a:extLst>
            <a:ext uri="{FF2B5EF4-FFF2-40B4-BE49-F238E27FC236}">
              <a16:creationId xmlns:a16="http://schemas.microsoft.com/office/drawing/2014/main" id="{32AAFEC3-7F40-494B-9E38-2E30FDBCFA5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0" name="Oval 176">
          <a:extLst>
            <a:ext uri="{FF2B5EF4-FFF2-40B4-BE49-F238E27FC236}">
              <a16:creationId xmlns:a16="http://schemas.microsoft.com/office/drawing/2014/main" id="{E997CE75-2AF4-4DA8-915C-403EA7DD64A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1" name="Oval 177">
          <a:extLst>
            <a:ext uri="{FF2B5EF4-FFF2-40B4-BE49-F238E27FC236}">
              <a16:creationId xmlns:a16="http://schemas.microsoft.com/office/drawing/2014/main" id="{187D7ADC-81F9-484A-902A-DF0421FE99B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2" name="Oval 178">
          <a:extLst>
            <a:ext uri="{FF2B5EF4-FFF2-40B4-BE49-F238E27FC236}">
              <a16:creationId xmlns:a16="http://schemas.microsoft.com/office/drawing/2014/main" id="{1C91285A-E850-47C9-A75B-CCB14A955B7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3" name="Oval 179">
          <a:extLst>
            <a:ext uri="{FF2B5EF4-FFF2-40B4-BE49-F238E27FC236}">
              <a16:creationId xmlns:a16="http://schemas.microsoft.com/office/drawing/2014/main" id="{EA6CB01D-F219-434B-A115-D07EBDE523E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4" name="Oval 180">
          <a:extLst>
            <a:ext uri="{FF2B5EF4-FFF2-40B4-BE49-F238E27FC236}">
              <a16:creationId xmlns:a16="http://schemas.microsoft.com/office/drawing/2014/main" id="{A34D8714-6C01-41D8-8D29-EF1F95029DF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5" name="Oval 181">
          <a:extLst>
            <a:ext uri="{FF2B5EF4-FFF2-40B4-BE49-F238E27FC236}">
              <a16:creationId xmlns:a16="http://schemas.microsoft.com/office/drawing/2014/main" id="{2174EBEA-EFC6-4C01-8682-A2AA993430B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6" name="Oval 182">
          <a:extLst>
            <a:ext uri="{FF2B5EF4-FFF2-40B4-BE49-F238E27FC236}">
              <a16:creationId xmlns:a16="http://schemas.microsoft.com/office/drawing/2014/main" id="{40841068-52AD-4A9A-821A-3AE3F3B04E3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7" name="Oval 183">
          <a:extLst>
            <a:ext uri="{FF2B5EF4-FFF2-40B4-BE49-F238E27FC236}">
              <a16:creationId xmlns:a16="http://schemas.microsoft.com/office/drawing/2014/main" id="{E4662E85-DAD8-440A-8F77-7ADF099F0FA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8" name="Oval 184">
          <a:extLst>
            <a:ext uri="{FF2B5EF4-FFF2-40B4-BE49-F238E27FC236}">
              <a16:creationId xmlns:a16="http://schemas.microsoft.com/office/drawing/2014/main" id="{25FAFAF9-630C-44EF-A1BF-CE8D7C3DBD0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9" name="Oval 185">
          <a:extLst>
            <a:ext uri="{FF2B5EF4-FFF2-40B4-BE49-F238E27FC236}">
              <a16:creationId xmlns:a16="http://schemas.microsoft.com/office/drawing/2014/main" id="{1F6D4EE7-8AE9-4784-96F5-DAA2D8F4834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0" name="Oval 186">
          <a:extLst>
            <a:ext uri="{FF2B5EF4-FFF2-40B4-BE49-F238E27FC236}">
              <a16:creationId xmlns:a16="http://schemas.microsoft.com/office/drawing/2014/main" id="{7238284A-2112-4E28-99D5-DF43B2108BC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1" name="Oval 187">
          <a:extLst>
            <a:ext uri="{FF2B5EF4-FFF2-40B4-BE49-F238E27FC236}">
              <a16:creationId xmlns:a16="http://schemas.microsoft.com/office/drawing/2014/main" id="{40DB3F52-9B97-4D79-AF16-429FCFAB937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2" name="Oval 188">
          <a:extLst>
            <a:ext uri="{FF2B5EF4-FFF2-40B4-BE49-F238E27FC236}">
              <a16:creationId xmlns:a16="http://schemas.microsoft.com/office/drawing/2014/main" id="{0E14E20E-78E1-4837-BC12-5DEE6A7099D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3" name="Oval 189">
          <a:extLst>
            <a:ext uri="{FF2B5EF4-FFF2-40B4-BE49-F238E27FC236}">
              <a16:creationId xmlns:a16="http://schemas.microsoft.com/office/drawing/2014/main" id="{7D1EE946-E4DD-4E7F-83F7-0AAE5E75A7D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4" name="Oval 190">
          <a:extLst>
            <a:ext uri="{FF2B5EF4-FFF2-40B4-BE49-F238E27FC236}">
              <a16:creationId xmlns:a16="http://schemas.microsoft.com/office/drawing/2014/main" id="{3738D436-4D79-4437-8E10-DDFAC393847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5" name="Oval 191">
          <a:extLst>
            <a:ext uri="{FF2B5EF4-FFF2-40B4-BE49-F238E27FC236}">
              <a16:creationId xmlns:a16="http://schemas.microsoft.com/office/drawing/2014/main" id="{887F5955-B27A-4572-A028-2070BE659BA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6" name="Oval 192">
          <a:extLst>
            <a:ext uri="{FF2B5EF4-FFF2-40B4-BE49-F238E27FC236}">
              <a16:creationId xmlns:a16="http://schemas.microsoft.com/office/drawing/2014/main" id="{8C9EC984-E74A-476F-8583-F48C4EEB4AC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7" name="Oval 193">
          <a:extLst>
            <a:ext uri="{FF2B5EF4-FFF2-40B4-BE49-F238E27FC236}">
              <a16:creationId xmlns:a16="http://schemas.microsoft.com/office/drawing/2014/main" id="{F437ED4A-9421-43B9-87A6-C041E85A6AA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8" name="Oval 194">
          <a:extLst>
            <a:ext uri="{FF2B5EF4-FFF2-40B4-BE49-F238E27FC236}">
              <a16:creationId xmlns:a16="http://schemas.microsoft.com/office/drawing/2014/main" id="{2D790695-3E89-47CE-9B6F-116696DD469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9" name="Oval 195">
          <a:extLst>
            <a:ext uri="{FF2B5EF4-FFF2-40B4-BE49-F238E27FC236}">
              <a16:creationId xmlns:a16="http://schemas.microsoft.com/office/drawing/2014/main" id="{D38D1A3C-ACDC-474A-BA8C-4E56BBB60C7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0" name="Oval 196">
          <a:extLst>
            <a:ext uri="{FF2B5EF4-FFF2-40B4-BE49-F238E27FC236}">
              <a16:creationId xmlns:a16="http://schemas.microsoft.com/office/drawing/2014/main" id="{760B88E0-7114-4D05-A9BE-52F2C173957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1" name="Oval 197">
          <a:extLst>
            <a:ext uri="{FF2B5EF4-FFF2-40B4-BE49-F238E27FC236}">
              <a16:creationId xmlns:a16="http://schemas.microsoft.com/office/drawing/2014/main" id="{BCEF9570-A896-4D5A-A50A-CA9E3D5B66F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2" name="Oval 198">
          <a:extLst>
            <a:ext uri="{FF2B5EF4-FFF2-40B4-BE49-F238E27FC236}">
              <a16:creationId xmlns:a16="http://schemas.microsoft.com/office/drawing/2014/main" id="{02F9B05D-01A8-4759-8CD4-2B8A083D220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3" name="Oval 199">
          <a:extLst>
            <a:ext uri="{FF2B5EF4-FFF2-40B4-BE49-F238E27FC236}">
              <a16:creationId xmlns:a16="http://schemas.microsoft.com/office/drawing/2014/main" id="{3AFDDD43-19A8-4352-AE6F-AFE994E4782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4" name="Oval 200">
          <a:extLst>
            <a:ext uri="{FF2B5EF4-FFF2-40B4-BE49-F238E27FC236}">
              <a16:creationId xmlns:a16="http://schemas.microsoft.com/office/drawing/2014/main" id="{51045C16-35A4-40C1-B564-FDF1DFCD73C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5" name="Oval 201">
          <a:extLst>
            <a:ext uri="{FF2B5EF4-FFF2-40B4-BE49-F238E27FC236}">
              <a16:creationId xmlns:a16="http://schemas.microsoft.com/office/drawing/2014/main" id="{3FCD212B-C27C-454A-A6A8-DB7AFE7A733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6" name="Oval 202">
          <a:extLst>
            <a:ext uri="{FF2B5EF4-FFF2-40B4-BE49-F238E27FC236}">
              <a16:creationId xmlns:a16="http://schemas.microsoft.com/office/drawing/2014/main" id="{130CE34B-59F2-47DC-BC76-65234107E98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7" name="Oval 203">
          <a:extLst>
            <a:ext uri="{FF2B5EF4-FFF2-40B4-BE49-F238E27FC236}">
              <a16:creationId xmlns:a16="http://schemas.microsoft.com/office/drawing/2014/main" id="{DDCFA8B6-0B6F-46B8-A788-C47A606DB78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8" name="Oval 204">
          <a:extLst>
            <a:ext uri="{FF2B5EF4-FFF2-40B4-BE49-F238E27FC236}">
              <a16:creationId xmlns:a16="http://schemas.microsoft.com/office/drawing/2014/main" id="{387BDD37-CD6D-47CE-8594-2BBB7514B2E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9" name="Oval 205">
          <a:extLst>
            <a:ext uri="{FF2B5EF4-FFF2-40B4-BE49-F238E27FC236}">
              <a16:creationId xmlns:a16="http://schemas.microsoft.com/office/drawing/2014/main" id="{A09E42D8-964A-4DCD-8870-6F7FBB351D7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0" name="Oval 206">
          <a:extLst>
            <a:ext uri="{FF2B5EF4-FFF2-40B4-BE49-F238E27FC236}">
              <a16:creationId xmlns:a16="http://schemas.microsoft.com/office/drawing/2014/main" id="{26BB0D54-EC1B-4AFB-A379-C6AE64399D9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1" name="Oval 207">
          <a:extLst>
            <a:ext uri="{FF2B5EF4-FFF2-40B4-BE49-F238E27FC236}">
              <a16:creationId xmlns:a16="http://schemas.microsoft.com/office/drawing/2014/main" id="{0CDD6B09-B782-4015-9003-E31074E46EA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2" name="Oval 208">
          <a:extLst>
            <a:ext uri="{FF2B5EF4-FFF2-40B4-BE49-F238E27FC236}">
              <a16:creationId xmlns:a16="http://schemas.microsoft.com/office/drawing/2014/main" id="{A19FC137-E773-402F-A3CC-B3B4C5D9CB1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3" name="Oval 209">
          <a:extLst>
            <a:ext uri="{FF2B5EF4-FFF2-40B4-BE49-F238E27FC236}">
              <a16:creationId xmlns:a16="http://schemas.microsoft.com/office/drawing/2014/main" id="{1642BD6E-67EF-4960-B175-0DF40CA40CD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4" name="Oval 210">
          <a:extLst>
            <a:ext uri="{FF2B5EF4-FFF2-40B4-BE49-F238E27FC236}">
              <a16:creationId xmlns:a16="http://schemas.microsoft.com/office/drawing/2014/main" id="{AABB8C04-4CF8-43D5-AAC5-F11DF82DE32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5" name="Oval 211">
          <a:extLst>
            <a:ext uri="{FF2B5EF4-FFF2-40B4-BE49-F238E27FC236}">
              <a16:creationId xmlns:a16="http://schemas.microsoft.com/office/drawing/2014/main" id="{8201AB6F-7817-4EA6-8915-58870466DCD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6" name="Oval 212">
          <a:extLst>
            <a:ext uri="{FF2B5EF4-FFF2-40B4-BE49-F238E27FC236}">
              <a16:creationId xmlns:a16="http://schemas.microsoft.com/office/drawing/2014/main" id="{554CB487-3F84-427C-BFA2-0AD2453237C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7" name="Oval 213">
          <a:extLst>
            <a:ext uri="{FF2B5EF4-FFF2-40B4-BE49-F238E27FC236}">
              <a16:creationId xmlns:a16="http://schemas.microsoft.com/office/drawing/2014/main" id="{6F351E2D-7678-4189-8821-41CBCAF8C53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8" name="Oval 214">
          <a:extLst>
            <a:ext uri="{FF2B5EF4-FFF2-40B4-BE49-F238E27FC236}">
              <a16:creationId xmlns:a16="http://schemas.microsoft.com/office/drawing/2014/main" id="{A7B3C60E-22CE-4446-8E98-8142C2B8D98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9" name="Oval 215">
          <a:extLst>
            <a:ext uri="{FF2B5EF4-FFF2-40B4-BE49-F238E27FC236}">
              <a16:creationId xmlns:a16="http://schemas.microsoft.com/office/drawing/2014/main" id="{5228B994-12CB-47EA-8259-40D1AE07E87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0" name="Oval 216">
          <a:extLst>
            <a:ext uri="{FF2B5EF4-FFF2-40B4-BE49-F238E27FC236}">
              <a16:creationId xmlns:a16="http://schemas.microsoft.com/office/drawing/2014/main" id="{19439604-066B-4A1D-A40E-2BF9046CFB1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1" name="Oval 217">
          <a:extLst>
            <a:ext uri="{FF2B5EF4-FFF2-40B4-BE49-F238E27FC236}">
              <a16:creationId xmlns:a16="http://schemas.microsoft.com/office/drawing/2014/main" id="{B845D3D1-800E-4943-A697-D8C105C5167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2" name="Oval 218">
          <a:extLst>
            <a:ext uri="{FF2B5EF4-FFF2-40B4-BE49-F238E27FC236}">
              <a16:creationId xmlns:a16="http://schemas.microsoft.com/office/drawing/2014/main" id="{CB01944F-D641-4C13-930B-DA42CC0D5F6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3" name="Oval 219">
          <a:extLst>
            <a:ext uri="{FF2B5EF4-FFF2-40B4-BE49-F238E27FC236}">
              <a16:creationId xmlns:a16="http://schemas.microsoft.com/office/drawing/2014/main" id="{FAF0D600-31B1-4348-AF29-1A030C7AF57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4" name="Oval 220">
          <a:extLst>
            <a:ext uri="{FF2B5EF4-FFF2-40B4-BE49-F238E27FC236}">
              <a16:creationId xmlns:a16="http://schemas.microsoft.com/office/drawing/2014/main" id="{86F9C0F2-5F1C-4306-958B-80AECACCE02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5" name="Oval 221">
          <a:extLst>
            <a:ext uri="{FF2B5EF4-FFF2-40B4-BE49-F238E27FC236}">
              <a16:creationId xmlns:a16="http://schemas.microsoft.com/office/drawing/2014/main" id="{AB85FF5E-7541-47CC-8693-EDF1C16C4ED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6" name="Oval 222">
          <a:extLst>
            <a:ext uri="{FF2B5EF4-FFF2-40B4-BE49-F238E27FC236}">
              <a16:creationId xmlns:a16="http://schemas.microsoft.com/office/drawing/2014/main" id="{FBF7AF89-B7AE-4A11-887A-232FD42273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7" name="Oval 223">
          <a:extLst>
            <a:ext uri="{FF2B5EF4-FFF2-40B4-BE49-F238E27FC236}">
              <a16:creationId xmlns:a16="http://schemas.microsoft.com/office/drawing/2014/main" id="{6091B17D-1733-4A19-BB9F-B507482D870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8" name="Oval 224">
          <a:extLst>
            <a:ext uri="{FF2B5EF4-FFF2-40B4-BE49-F238E27FC236}">
              <a16:creationId xmlns:a16="http://schemas.microsoft.com/office/drawing/2014/main" id="{01F987DA-78C2-4DF0-A0FA-99137D6B541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9" name="Oval 225">
          <a:extLst>
            <a:ext uri="{FF2B5EF4-FFF2-40B4-BE49-F238E27FC236}">
              <a16:creationId xmlns:a16="http://schemas.microsoft.com/office/drawing/2014/main" id="{F639E2A5-AC87-4C79-B1C5-90A08113164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0" name="Oval 226">
          <a:extLst>
            <a:ext uri="{FF2B5EF4-FFF2-40B4-BE49-F238E27FC236}">
              <a16:creationId xmlns:a16="http://schemas.microsoft.com/office/drawing/2014/main" id="{9B48E234-1B7C-4AF3-8F60-D21F268803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1" name="Oval 227">
          <a:extLst>
            <a:ext uri="{FF2B5EF4-FFF2-40B4-BE49-F238E27FC236}">
              <a16:creationId xmlns:a16="http://schemas.microsoft.com/office/drawing/2014/main" id="{0A2D39C8-D011-4FA4-96A4-CEA6D8A0936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2" name="Oval 228">
          <a:extLst>
            <a:ext uri="{FF2B5EF4-FFF2-40B4-BE49-F238E27FC236}">
              <a16:creationId xmlns:a16="http://schemas.microsoft.com/office/drawing/2014/main" id="{B1C1CFB1-4DCD-4F7A-BB55-7F5D871AD23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3" name="Oval 229">
          <a:extLst>
            <a:ext uri="{FF2B5EF4-FFF2-40B4-BE49-F238E27FC236}">
              <a16:creationId xmlns:a16="http://schemas.microsoft.com/office/drawing/2014/main" id="{2DA84957-7CA4-47ED-95A7-553672E7E35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4" name="Oval 230">
          <a:extLst>
            <a:ext uri="{FF2B5EF4-FFF2-40B4-BE49-F238E27FC236}">
              <a16:creationId xmlns:a16="http://schemas.microsoft.com/office/drawing/2014/main" id="{CCEA4D65-DAF0-4002-8F83-B30B870407D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5" name="Oval 231">
          <a:extLst>
            <a:ext uri="{FF2B5EF4-FFF2-40B4-BE49-F238E27FC236}">
              <a16:creationId xmlns:a16="http://schemas.microsoft.com/office/drawing/2014/main" id="{FE615034-6ED4-4256-A506-8C8930A8DDD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6" name="Oval 232">
          <a:extLst>
            <a:ext uri="{FF2B5EF4-FFF2-40B4-BE49-F238E27FC236}">
              <a16:creationId xmlns:a16="http://schemas.microsoft.com/office/drawing/2014/main" id="{4D2976EE-BF6A-4E3A-987D-00954C04FA8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7" name="Oval 233">
          <a:extLst>
            <a:ext uri="{FF2B5EF4-FFF2-40B4-BE49-F238E27FC236}">
              <a16:creationId xmlns:a16="http://schemas.microsoft.com/office/drawing/2014/main" id="{07B1071E-7285-4C85-BFC0-F23FBB02387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8" name="Oval 234">
          <a:extLst>
            <a:ext uri="{FF2B5EF4-FFF2-40B4-BE49-F238E27FC236}">
              <a16:creationId xmlns:a16="http://schemas.microsoft.com/office/drawing/2014/main" id="{2B6F510C-06F1-4FE4-A18F-065ED5720F2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9" name="Oval 235">
          <a:extLst>
            <a:ext uri="{FF2B5EF4-FFF2-40B4-BE49-F238E27FC236}">
              <a16:creationId xmlns:a16="http://schemas.microsoft.com/office/drawing/2014/main" id="{0F81268B-0D12-440D-93B9-7FC4F26C32E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0" name="Oval 236">
          <a:extLst>
            <a:ext uri="{FF2B5EF4-FFF2-40B4-BE49-F238E27FC236}">
              <a16:creationId xmlns:a16="http://schemas.microsoft.com/office/drawing/2014/main" id="{4B22EF7D-0D31-4BDE-9ACF-686CC968A4E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1" name="Oval 237">
          <a:extLst>
            <a:ext uri="{FF2B5EF4-FFF2-40B4-BE49-F238E27FC236}">
              <a16:creationId xmlns:a16="http://schemas.microsoft.com/office/drawing/2014/main" id="{ADCAAF0D-8DF1-4AAE-82B3-0E3B6DE0C93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2" name="Oval 238">
          <a:extLst>
            <a:ext uri="{FF2B5EF4-FFF2-40B4-BE49-F238E27FC236}">
              <a16:creationId xmlns:a16="http://schemas.microsoft.com/office/drawing/2014/main" id="{919402EB-032E-41E4-AD53-755CE8546A5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3" name="Oval 239">
          <a:extLst>
            <a:ext uri="{FF2B5EF4-FFF2-40B4-BE49-F238E27FC236}">
              <a16:creationId xmlns:a16="http://schemas.microsoft.com/office/drawing/2014/main" id="{1440868E-E1E1-40BE-989D-5887BD29DDB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4" name="Oval 240">
          <a:extLst>
            <a:ext uri="{FF2B5EF4-FFF2-40B4-BE49-F238E27FC236}">
              <a16:creationId xmlns:a16="http://schemas.microsoft.com/office/drawing/2014/main" id="{168836E1-ACE3-4090-B8EE-03661E60893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5" name="Oval 241">
          <a:extLst>
            <a:ext uri="{FF2B5EF4-FFF2-40B4-BE49-F238E27FC236}">
              <a16:creationId xmlns:a16="http://schemas.microsoft.com/office/drawing/2014/main" id="{DC6D8E53-943A-4577-8C4D-A858AB43525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6" name="Oval 242">
          <a:extLst>
            <a:ext uri="{FF2B5EF4-FFF2-40B4-BE49-F238E27FC236}">
              <a16:creationId xmlns:a16="http://schemas.microsoft.com/office/drawing/2014/main" id="{5BE2AD42-4F34-41F4-AC7E-3E8FBD8D7C6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7" name="Oval 243">
          <a:extLst>
            <a:ext uri="{FF2B5EF4-FFF2-40B4-BE49-F238E27FC236}">
              <a16:creationId xmlns:a16="http://schemas.microsoft.com/office/drawing/2014/main" id="{F7A123F9-150E-4C64-9AEF-824FABE9E31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8" name="Oval 244">
          <a:extLst>
            <a:ext uri="{FF2B5EF4-FFF2-40B4-BE49-F238E27FC236}">
              <a16:creationId xmlns:a16="http://schemas.microsoft.com/office/drawing/2014/main" id="{524B8FB3-311F-4811-A0A5-DD82803D94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9" name="Oval 245">
          <a:extLst>
            <a:ext uri="{FF2B5EF4-FFF2-40B4-BE49-F238E27FC236}">
              <a16:creationId xmlns:a16="http://schemas.microsoft.com/office/drawing/2014/main" id="{429DA0B8-E0E4-4EA0-9A9B-C5393603A4A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0" name="Oval 246">
          <a:extLst>
            <a:ext uri="{FF2B5EF4-FFF2-40B4-BE49-F238E27FC236}">
              <a16:creationId xmlns:a16="http://schemas.microsoft.com/office/drawing/2014/main" id="{93C07212-9DBB-4D6A-A605-FC4F043CF2E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1" name="Oval 247">
          <a:extLst>
            <a:ext uri="{FF2B5EF4-FFF2-40B4-BE49-F238E27FC236}">
              <a16:creationId xmlns:a16="http://schemas.microsoft.com/office/drawing/2014/main" id="{235AA267-17B4-4011-AA13-38EC8A075F6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2" name="Oval 248">
          <a:extLst>
            <a:ext uri="{FF2B5EF4-FFF2-40B4-BE49-F238E27FC236}">
              <a16:creationId xmlns:a16="http://schemas.microsoft.com/office/drawing/2014/main" id="{1C2DE989-8F27-4919-9141-39DB1E5E182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3" name="Oval 249">
          <a:extLst>
            <a:ext uri="{FF2B5EF4-FFF2-40B4-BE49-F238E27FC236}">
              <a16:creationId xmlns:a16="http://schemas.microsoft.com/office/drawing/2014/main" id="{9AFCCA24-4919-49BB-89A3-6B164C2020D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4" name="Oval 250">
          <a:extLst>
            <a:ext uri="{FF2B5EF4-FFF2-40B4-BE49-F238E27FC236}">
              <a16:creationId xmlns:a16="http://schemas.microsoft.com/office/drawing/2014/main" id="{5AD9AA64-E871-4074-BC39-20204235FBD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5" name="Oval 251">
          <a:extLst>
            <a:ext uri="{FF2B5EF4-FFF2-40B4-BE49-F238E27FC236}">
              <a16:creationId xmlns:a16="http://schemas.microsoft.com/office/drawing/2014/main" id="{A23AF453-B1B6-40AC-B733-D3BB45505F8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6" name="Oval 252">
          <a:extLst>
            <a:ext uri="{FF2B5EF4-FFF2-40B4-BE49-F238E27FC236}">
              <a16:creationId xmlns:a16="http://schemas.microsoft.com/office/drawing/2014/main" id="{F8F341F1-12D2-4163-9E38-F588586C360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7" name="Oval 253">
          <a:extLst>
            <a:ext uri="{FF2B5EF4-FFF2-40B4-BE49-F238E27FC236}">
              <a16:creationId xmlns:a16="http://schemas.microsoft.com/office/drawing/2014/main" id="{D4DEB7FB-42CB-4BCE-85ED-871F5697B49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8" name="Oval 254">
          <a:extLst>
            <a:ext uri="{FF2B5EF4-FFF2-40B4-BE49-F238E27FC236}">
              <a16:creationId xmlns:a16="http://schemas.microsoft.com/office/drawing/2014/main" id="{8C289130-8D60-4BC7-9A0B-807F95F846A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9" name="Oval 255">
          <a:extLst>
            <a:ext uri="{FF2B5EF4-FFF2-40B4-BE49-F238E27FC236}">
              <a16:creationId xmlns:a16="http://schemas.microsoft.com/office/drawing/2014/main" id="{6DC46699-7F2F-4FE6-AFD9-9D2D2087C6A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0" name="Oval 256">
          <a:extLst>
            <a:ext uri="{FF2B5EF4-FFF2-40B4-BE49-F238E27FC236}">
              <a16:creationId xmlns:a16="http://schemas.microsoft.com/office/drawing/2014/main" id="{1955E290-ABB0-4E97-994E-9D4D1956AB9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1" name="Oval 257">
          <a:extLst>
            <a:ext uri="{FF2B5EF4-FFF2-40B4-BE49-F238E27FC236}">
              <a16:creationId xmlns:a16="http://schemas.microsoft.com/office/drawing/2014/main" id="{18E0EC91-82E2-4369-B3A4-3B6C67E42C4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2" name="Oval 258">
          <a:extLst>
            <a:ext uri="{FF2B5EF4-FFF2-40B4-BE49-F238E27FC236}">
              <a16:creationId xmlns:a16="http://schemas.microsoft.com/office/drawing/2014/main" id="{9C021B6B-2692-4F45-8023-4345C9B7EFF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3" name="Oval 926">
          <a:extLst>
            <a:ext uri="{FF2B5EF4-FFF2-40B4-BE49-F238E27FC236}">
              <a16:creationId xmlns:a16="http://schemas.microsoft.com/office/drawing/2014/main" id="{69F69D9E-AD5D-424A-8B83-4C7C0314170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4" name="Oval 927">
          <a:extLst>
            <a:ext uri="{FF2B5EF4-FFF2-40B4-BE49-F238E27FC236}">
              <a16:creationId xmlns:a16="http://schemas.microsoft.com/office/drawing/2014/main" id="{C67E0A9F-1540-486B-BCDC-69634E33891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5" name="Oval 928">
          <a:extLst>
            <a:ext uri="{FF2B5EF4-FFF2-40B4-BE49-F238E27FC236}">
              <a16:creationId xmlns:a16="http://schemas.microsoft.com/office/drawing/2014/main" id="{A28F0537-F57F-47F1-9681-AB673C7812A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6" name="Oval 929">
          <a:extLst>
            <a:ext uri="{FF2B5EF4-FFF2-40B4-BE49-F238E27FC236}">
              <a16:creationId xmlns:a16="http://schemas.microsoft.com/office/drawing/2014/main" id="{F3F92276-3C8B-4217-AA63-31E331EF264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7" name="Oval 930">
          <a:extLst>
            <a:ext uri="{FF2B5EF4-FFF2-40B4-BE49-F238E27FC236}">
              <a16:creationId xmlns:a16="http://schemas.microsoft.com/office/drawing/2014/main" id="{E937D903-71CC-481A-859E-6DEBDDB1351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8" name="Oval 931">
          <a:extLst>
            <a:ext uri="{FF2B5EF4-FFF2-40B4-BE49-F238E27FC236}">
              <a16:creationId xmlns:a16="http://schemas.microsoft.com/office/drawing/2014/main" id="{6F1EE7FC-7908-43FF-AEAA-3EF83229806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9" name="Oval 932">
          <a:extLst>
            <a:ext uri="{FF2B5EF4-FFF2-40B4-BE49-F238E27FC236}">
              <a16:creationId xmlns:a16="http://schemas.microsoft.com/office/drawing/2014/main" id="{C447D961-E1E4-4AD1-914C-98BD4089253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0" name="Oval 933">
          <a:extLst>
            <a:ext uri="{FF2B5EF4-FFF2-40B4-BE49-F238E27FC236}">
              <a16:creationId xmlns:a16="http://schemas.microsoft.com/office/drawing/2014/main" id="{F125BA97-4E7E-486E-A687-CE8ADC53684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1" name="Oval 934">
          <a:extLst>
            <a:ext uri="{FF2B5EF4-FFF2-40B4-BE49-F238E27FC236}">
              <a16:creationId xmlns:a16="http://schemas.microsoft.com/office/drawing/2014/main" id="{AD0D7831-CFD1-4A33-8DDE-106DD55EA80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2" name="Oval 935">
          <a:extLst>
            <a:ext uri="{FF2B5EF4-FFF2-40B4-BE49-F238E27FC236}">
              <a16:creationId xmlns:a16="http://schemas.microsoft.com/office/drawing/2014/main" id="{4E4B5EC6-8A90-4C29-84C0-227D6E5BCFD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3" name="Oval 936">
          <a:extLst>
            <a:ext uri="{FF2B5EF4-FFF2-40B4-BE49-F238E27FC236}">
              <a16:creationId xmlns:a16="http://schemas.microsoft.com/office/drawing/2014/main" id="{F65C18F5-6C56-44D9-8B47-FD9F4D32C4A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4" name="Oval 937">
          <a:extLst>
            <a:ext uri="{FF2B5EF4-FFF2-40B4-BE49-F238E27FC236}">
              <a16:creationId xmlns:a16="http://schemas.microsoft.com/office/drawing/2014/main" id="{475AFF4D-5B20-4335-B7BF-B47F9F77D8F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5" name="Oval 938">
          <a:extLst>
            <a:ext uri="{FF2B5EF4-FFF2-40B4-BE49-F238E27FC236}">
              <a16:creationId xmlns:a16="http://schemas.microsoft.com/office/drawing/2014/main" id="{8760C777-DC85-46F2-801C-BF6DED5627E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6" name="Oval 939">
          <a:extLst>
            <a:ext uri="{FF2B5EF4-FFF2-40B4-BE49-F238E27FC236}">
              <a16:creationId xmlns:a16="http://schemas.microsoft.com/office/drawing/2014/main" id="{6BBA247E-85E7-4867-85E7-2BB9974A887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7" name="Oval 940">
          <a:extLst>
            <a:ext uri="{FF2B5EF4-FFF2-40B4-BE49-F238E27FC236}">
              <a16:creationId xmlns:a16="http://schemas.microsoft.com/office/drawing/2014/main" id="{35CB1729-86F0-4E8A-9E32-1903950ED7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8" name="Oval 941">
          <a:extLst>
            <a:ext uri="{FF2B5EF4-FFF2-40B4-BE49-F238E27FC236}">
              <a16:creationId xmlns:a16="http://schemas.microsoft.com/office/drawing/2014/main" id="{E9B9A231-D54D-4F64-8E6A-6AF0688BA70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9" name="Oval 942">
          <a:extLst>
            <a:ext uri="{FF2B5EF4-FFF2-40B4-BE49-F238E27FC236}">
              <a16:creationId xmlns:a16="http://schemas.microsoft.com/office/drawing/2014/main" id="{F973DB2D-2667-4670-B425-7887D4F1CCB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0" name="Oval 943">
          <a:extLst>
            <a:ext uri="{FF2B5EF4-FFF2-40B4-BE49-F238E27FC236}">
              <a16:creationId xmlns:a16="http://schemas.microsoft.com/office/drawing/2014/main" id="{70613971-FCC8-4A89-AEEF-04C97026B0B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1" name="Oval 944">
          <a:extLst>
            <a:ext uri="{FF2B5EF4-FFF2-40B4-BE49-F238E27FC236}">
              <a16:creationId xmlns:a16="http://schemas.microsoft.com/office/drawing/2014/main" id="{3AEFA5C5-F3C9-4A61-B678-40834A2E3AE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2" name="Oval 945">
          <a:extLst>
            <a:ext uri="{FF2B5EF4-FFF2-40B4-BE49-F238E27FC236}">
              <a16:creationId xmlns:a16="http://schemas.microsoft.com/office/drawing/2014/main" id="{2345B16C-2472-4FBC-854E-76494FDF272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3" name="Oval 946">
          <a:extLst>
            <a:ext uri="{FF2B5EF4-FFF2-40B4-BE49-F238E27FC236}">
              <a16:creationId xmlns:a16="http://schemas.microsoft.com/office/drawing/2014/main" id="{B296407B-F7A9-421E-A794-BC9F5E13265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4" name="Oval 947">
          <a:extLst>
            <a:ext uri="{FF2B5EF4-FFF2-40B4-BE49-F238E27FC236}">
              <a16:creationId xmlns:a16="http://schemas.microsoft.com/office/drawing/2014/main" id="{CCEB7FDF-7021-42AE-9E60-06801492E8E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5" name="Oval 948">
          <a:extLst>
            <a:ext uri="{FF2B5EF4-FFF2-40B4-BE49-F238E27FC236}">
              <a16:creationId xmlns:a16="http://schemas.microsoft.com/office/drawing/2014/main" id="{D3918724-2632-4E63-9E56-EBA70B92FE8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6" name="Oval 949">
          <a:extLst>
            <a:ext uri="{FF2B5EF4-FFF2-40B4-BE49-F238E27FC236}">
              <a16:creationId xmlns:a16="http://schemas.microsoft.com/office/drawing/2014/main" id="{9C5AA142-175F-4BA0-8F75-B6B788F536A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7" name="Oval 950">
          <a:extLst>
            <a:ext uri="{FF2B5EF4-FFF2-40B4-BE49-F238E27FC236}">
              <a16:creationId xmlns:a16="http://schemas.microsoft.com/office/drawing/2014/main" id="{00924A3A-C545-4D22-B382-535CAC2E5E0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8" name="Oval 951">
          <a:extLst>
            <a:ext uri="{FF2B5EF4-FFF2-40B4-BE49-F238E27FC236}">
              <a16:creationId xmlns:a16="http://schemas.microsoft.com/office/drawing/2014/main" id="{819EB514-804E-412C-BA74-680F65AD7A3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9" name="Oval 952">
          <a:extLst>
            <a:ext uri="{FF2B5EF4-FFF2-40B4-BE49-F238E27FC236}">
              <a16:creationId xmlns:a16="http://schemas.microsoft.com/office/drawing/2014/main" id="{5407CEF7-C561-4D15-872E-9FF64EA1C32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0" name="Oval 953">
          <a:extLst>
            <a:ext uri="{FF2B5EF4-FFF2-40B4-BE49-F238E27FC236}">
              <a16:creationId xmlns:a16="http://schemas.microsoft.com/office/drawing/2014/main" id="{3689A437-01DC-446A-BC8B-8F766CB72D7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1" name="Oval 954">
          <a:extLst>
            <a:ext uri="{FF2B5EF4-FFF2-40B4-BE49-F238E27FC236}">
              <a16:creationId xmlns:a16="http://schemas.microsoft.com/office/drawing/2014/main" id="{54D418C9-9C75-4EA0-B86F-C823DA183B3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2" name="Oval 955">
          <a:extLst>
            <a:ext uri="{FF2B5EF4-FFF2-40B4-BE49-F238E27FC236}">
              <a16:creationId xmlns:a16="http://schemas.microsoft.com/office/drawing/2014/main" id="{3E4583A6-3562-4F3E-A9BA-057819818AA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3" name="Oval 956">
          <a:extLst>
            <a:ext uri="{FF2B5EF4-FFF2-40B4-BE49-F238E27FC236}">
              <a16:creationId xmlns:a16="http://schemas.microsoft.com/office/drawing/2014/main" id="{64894362-0CDC-4AC7-B8AC-F8FFE3423E0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4" name="Oval 957">
          <a:extLst>
            <a:ext uri="{FF2B5EF4-FFF2-40B4-BE49-F238E27FC236}">
              <a16:creationId xmlns:a16="http://schemas.microsoft.com/office/drawing/2014/main" id="{2A30628E-2040-4507-A3EA-167DEA3A152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5" name="Oval 958">
          <a:extLst>
            <a:ext uri="{FF2B5EF4-FFF2-40B4-BE49-F238E27FC236}">
              <a16:creationId xmlns:a16="http://schemas.microsoft.com/office/drawing/2014/main" id="{04A477F5-B2E6-4EB1-A2FA-2746550602E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6" name="Oval 959">
          <a:extLst>
            <a:ext uri="{FF2B5EF4-FFF2-40B4-BE49-F238E27FC236}">
              <a16:creationId xmlns:a16="http://schemas.microsoft.com/office/drawing/2014/main" id="{EC2E1914-B181-41F3-8FEB-0B07B5A886E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7" name="Oval 960">
          <a:extLst>
            <a:ext uri="{FF2B5EF4-FFF2-40B4-BE49-F238E27FC236}">
              <a16:creationId xmlns:a16="http://schemas.microsoft.com/office/drawing/2014/main" id="{72E4DC20-4B49-4B30-8CA0-B1823F05D4E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8" name="Oval 961">
          <a:extLst>
            <a:ext uri="{FF2B5EF4-FFF2-40B4-BE49-F238E27FC236}">
              <a16:creationId xmlns:a16="http://schemas.microsoft.com/office/drawing/2014/main" id="{3363F71A-5C2F-4116-ACD3-5F8E226A528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9" name="Oval 962">
          <a:extLst>
            <a:ext uri="{FF2B5EF4-FFF2-40B4-BE49-F238E27FC236}">
              <a16:creationId xmlns:a16="http://schemas.microsoft.com/office/drawing/2014/main" id="{6DE046D8-6C20-4926-97E4-2449DC7E838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0" name="Oval 963">
          <a:extLst>
            <a:ext uri="{FF2B5EF4-FFF2-40B4-BE49-F238E27FC236}">
              <a16:creationId xmlns:a16="http://schemas.microsoft.com/office/drawing/2014/main" id="{CD540118-57BB-4244-9600-CE6769451D0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1" name="Oval 964">
          <a:extLst>
            <a:ext uri="{FF2B5EF4-FFF2-40B4-BE49-F238E27FC236}">
              <a16:creationId xmlns:a16="http://schemas.microsoft.com/office/drawing/2014/main" id="{9C8D3277-4220-423C-B8F3-AE4979AF443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2" name="Oval 965">
          <a:extLst>
            <a:ext uri="{FF2B5EF4-FFF2-40B4-BE49-F238E27FC236}">
              <a16:creationId xmlns:a16="http://schemas.microsoft.com/office/drawing/2014/main" id="{3B2ED17F-F3BE-4156-BB65-E838ED99CC5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3" name="Oval 966">
          <a:extLst>
            <a:ext uri="{FF2B5EF4-FFF2-40B4-BE49-F238E27FC236}">
              <a16:creationId xmlns:a16="http://schemas.microsoft.com/office/drawing/2014/main" id="{8D99B075-EB52-45FE-A46E-DC4E7674A99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4" name="Oval 967">
          <a:extLst>
            <a:ext uri="{FF2B5EF4-FFF2-40B4-BE49-F238E27FC236}">
              <a16:creationId xmlns:a16="http://schemas.microsoft.com/office/drawing/2014/main" id="{85A97667-90A9-4750-820E-EC0D744039E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5" name="Oval 968">
          <a:extLst>
            <a:ext uri="{FF2B5EF4-FFF2-40B4-BE49-F238E27FC236}">
              <a16:creationId xmlns:a16="http://schemas.microsoft.com/office/drawing/2014/main" id="{113F9659-EEE4-47EE-B393-754CC81F3C8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6" name="Oval 969">
          <a:extLst>
            <a:ext uri="{FF2B5EF4-FFF2-40B4-BE49-F238E27FC236}">
              <a16:creationId xmlns:a16="http://schemas.microsoft.com/office/drawing/2014/main" id="{815AB6B0-DF5E-48D3-AEC1-69810C9A8E4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7" name="Oval 970">
          <a:extLst>
            <a:ext uri="{FF2B5EF4-FFF2-40B4-BE49-F238E27FC236}">
              <a16:creationId xmlns:a16="http://schemas.microsoft.com/office/drawing/2014/main" id="{9FDE8AAB-4F0F-4C66-96C2-8693CEE09D4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8" name="Oval 971">
          <a:extLst>
            <a:ext uri="{FF2B5EF4-FFF2-40B4-BE49-F238E27FC236}">
              <a16:creationId xmlns:a16="http://schemas.microsoft.com/office/drawing/2014/main" id="{42C5BBE7-2F95-4A77-AD58-70A3E4A16E1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9" name="Oval 972">
          <a:extLst>
            <a:ext uri="{FF2B5EF4-FFF2-40B4-BE49-F238E27FC236}">
              <a16:creationId xmlns:a16="http://schemas.microsoft.com/office/drawing/2014/main" id="{2553DAC0-3A67-433A-8F9A-86628FFA40E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0" name="Oval 973">
          <a:extLst>
            <a:ext uri="{FF2B5EF4-FFF2-40B4-BE49-F238E27FC236}">
              <a16:creationId xmlns:a16="http://schemas.microsoft.com/office/drawing/2014/main" id="{2B237E4B-CB35-4C45-AA2B-1A33B2071D8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1" name="Oval 974">
          <a:extLst>
            <a:ext uri="{FF2B5EF4-FFF2-40B4-BE49-F238E27FC236}">
              <a16:creationId xmlns:a16="http://schemas.microsoft.com/office/drawing/2014/main" id="{5139A131-3107-408C-962F-A30350963C4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2" name="Oval 975">
          <a:extLst>
            <a:ext uri="{FF2B5EF4-FFF2-40B4-BE49-F238E27FC236}">
              <a16:creationId xmlns:a16="http://schemas.microsoft.com/office/drawing/2014/main" id="{62E64F9E-4C34-403A-A365-4CDA0C0FDDC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3" name="Oval 976">
          <a:extLst>
            <a:ext uri="{FF2B5EF4-FFF2-40B4-BE49-F238E27FC236}">
              <a16:creationId xmlns:a16="http://schemas.microsoft.com/office/drawing/2014/main" id="{798D677D-DAB8-45D1-8FE0-0E22136FADB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4" name="Oval 977">
          <a:extLst>
            <a:ext uri="{FF2B5EF4-FFF2-40B4-BE49-F238E27FC236}">
              <a16:creationId xmlns:a16="http://schemas.microsoft.com/office/drawing/2014/main" id="{3D0B67B4-71EF-40C4-9E31-1B8B111B3F6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5" name="Oval 978">
          <a:extLst>
            <a:ext uri="{FF2B5EF4-FFF2-40B4-BE49-F238E27FC236}">
              <a16:creationId xmlns:a16="http://schemas.microsoft.com/office/drawing/2014/main" id="{15D46ED1-8867-496C-99D3-67AFF2A2C3C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6" name="Oval 979">
          <a:extLst>
            <a:ext uri="{FF2B5EF4-FFF2-40B4-BE49-F238E27FC236}">
              <a16:creationId xmlns:a16="http://schemas.microsoft.com/office/drawing/2014/main" id="{0CF3BA7C-CDB3-4CF1-BEC0-5B2CFC0A853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7" name="Oval 980">
          <a:extLst>
            <a:ext uri="{FF2B5EF4-FFF2-40B4-BE49-F238E27FC236}">
              <a16:creationId xmlns:a16="http://schemas.microsoft.com/office/drawing/2014/main" id="{7FCFFA74-96DE-4691-AB34-386E3EC46C8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8" name="Oval 981">
          <a:extLst>
            <a:ext uri="{FF2B5EF4-FFF2-40B4-BE49-F238E27FC236}">
              <a16:creationId xmlns:a16="http://schemas.microsoft.com/office/drawing/2014/main" id="{C4BBE2D7-9F85-4824-AD4E-C93A34EC064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9" name="Oval 982">
          <a:extLst>
            <a:ext uri="{FF2B5EF4-FFF2-40B4-BE49-F238E27FC236}">
              <a16:creationId xmlns:a16="http://schemas.microsoft.com/office/drawing/2014/main" id="{0206F5D8-7C23-424E-B933-B67DC709603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0" name="Oval 983">
          <a:extLst>
            <a:ext uri="{FF2B5EF4-FFF2-40B4-BE49-F238E27FC236}">
              <a16:creationId xmlns:a16="http://schemas.microsoft.com/office/drawing/2014/main" id="{9FDC4AC9-BE10-4B67-B34D-7F392283B23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1" name="Oval 984">
          <a:extLst>
            <a:ext uri="{FF2B5EF4-FFF2-40B4-BE49-F238E27FC236}">
              <a16:creationId xmlns:a16="http://schemas.microsoft.com/office/drawing/2014/main" id="{932ACDF5-B3F6-49A0-8281-697CC7F287D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2" name="Oval 985">
          <a:extLst>
            <a:ext uri="{FF2B5EF4-FFF2-40B4-BE49-F238E27FC236}">
              <a16:creationId xmlns:a16="http://schemas.microsoft.com/office/drawing/2014/main" id="{9D1D9327-C022-42B2-A818-16B2CDA6482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3" name="Oval 986">
          <a:extLst>
            <a:ext uri="{FF2B5EF4-FFF2-40B4-BE49-F238E27FC236}">
              <a16:creationId xmlns:a16="http://schemas.microsoft.com/office/drawing/2014/main" id="{81507578-CBFB-4229-A329-7F1C3BFC2E7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4" name="Oval 987">
          <a:extLst>
            <a:ext uri="{FF2B5EF4-FFF2-40B4-BE49-F238E27FC236}">
              <a16:creationId xmlns:a16="http://schemas.microsoft.com/office/drawing/2014/main" id="{C8861CA7-9B10-4065-883D-FD58056B94A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5" name="Oval 988">
          <a:extLst>
            <a:ext uri="{FF2B5EF4-FFF2-40B4-BE49-F238E27FC236}">
              <a16:creationId xmlns:a16="http://schemas.microsoft.com/office/drawing/2014/main" id="{11A551D4-A627-46CF-B7FA-FDF359AA52C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6" name="Oval 989">
          <a:extLst>
            <a:ext uri="{FF2B5EF4-FFF2-40B4-BE49-F238E27FC236}">
              <a16:creationId xmlns:a16="http://schemas.microsoft.com/office/drawing/2014/main" id="{8C88E488-8986-4762-A774-FC49DFF812A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7" name="Oval 990">
          <a:extLst>
            <a:ext uri="{FF2B5EF4-FFF2-40B4-BE49-F238E27FC236}">
              <a16:creationId xmlns:a16="http://schemas.microsoft.com/office/drawing/2014/main" id="{260816EE-0E7A-445F-B80C-2ED18038582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8" name="Oval 991">
          <a:extLst>
            <a:ext uri="{FF2B5EF4-FFF2-40B4-BE49-F238E27FC236}">
              <a16:creationId xmlns:a16="http://schemas.microsoft.com/office/drawing/2014/main" id="{A0F5BECC-DEA8-4EFC-BACA-94C7F95477B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9" name="Oval 992">
          <a:extLst>
            <a:ext uri="{FF2B5EF4-FFF2-40B4-BE49-F238E27FC236}">
              <a16:creationId xmlns:a16="http://schemas.microsoft.com/office/drawing/2014/main" id="{E837B8AF-ECA9-4699-81BF-A486E1283C4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0" name="Oval 993">
          <a:extLst>
            <a:ext uri="{FF2B5EF4-FFF2-40B4-BE49-F238E27FC236}">
              <a16:creationId xmlns:a16="http://schemas.microsoft.com/office/drawing/2014/main" id="{AD20A2C9-9CD9-4FB5-98CE-65CEBAD5FBF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1" name="Oval 994">
          <a:extLst>
            <a:ext uri="{FF2B5EF4-FFF2-40B4-BE49-F238E27FC236}">
              <a16:creationId xmlns:a16="http://schemas.microsoft.com/office/drawing/2014/main" id="{17582620-4F66-4B47-9888-DBE10EABB6B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2" name="Oval 995">
          <a:extLst>
            <a:ext uri="{FF2B5EF4-FFF2-40B4-BE49-F238E27FC236}">
              <a16:creationId xmlns:a16="http://schemas.microsoft.com/office/drawing/2014/main" id="{4A3594EF-92C4-46C3-BCE7-6B5482176DB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3" name="Oval 996">
          <a:extLst>
            <a:ext uri="{FF2B5EF4-FFF2-40B4-BE49-F238E27FC236}">
              <a16:creationId xmlns:a16="http://schemas.microsoft.com/office/drawing/2014/main" id="{DDE5BA3A-FC0E-4C7B-91A2-A9C96CDAE5D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4" name="Oval 997">
          <a:extLst>
            <a:ext uri="{FF2B5EF4-FFF2-40B4-BE49-F238E27FC236}">
              <a16:creationId xmlns:a16="http://schemas.microsoft.com/office/drawing/2014/main" id="{29DE59DE-77EB-4BD6-8C7A-6150F31A135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5" name="Oval 998">
          <a:extLst>
            <a:ext uri="{FF2B5EF4-FFF2-40B4-BE49-F238E27FC236}">
              <a16:creationId xmlns:a16="http://schemas.microsoft.com/office/drawing/2014/main" id="{B13219AD-EF93-4132-B86C-64A16F8E059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6" name="Oval 999">
          <a:extLst>
            <a:ext uri="{FF2B5EF4-FFF2-40B4-BE49-F238E27FC236}">
              <a16:creationId xmlns:a16="http://schemas.microsoft.com/office/drawing/2014/main" id="{112DFC6E-C149-465F-A614-09AABC04EFD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7" name="Oval 1000">
          <a:extLst>
            <a:ext uri="{FF2B5EF4-FFF2-40B4-BE49-F238E27FC236}">
              <a16:creationId xmlns:a16="http://schemas.microsoft.com/office/drawing/2014/main" id="{70760AF0-956D-40DA-88C8-A48F18CC028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8" name="Oval 1001">
          <a:extLst>
            <a:ext uri="{FF2B5EF4-FFF2-40B4-BE49-F238E27FC236}">
              <a16:creationId xmlns:a16="http://schemas.microsoft.com/office/drawing/2014/main" id="{C85249D5-C693-42D4-8964-EEE21F37004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9" name="Oval 1002">
          <a:extLst>
            <a:ext uri="{FF2B5EF4-FFF2-40B4-BE49-F238E27FC236}">
              <a16:creationId xmlns:a16="http://schemas.microsoft.com/office/drawing/2014/main" id="{E88BBB25-8FE3-4BB7-8A32-43406D3AC07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0" name="Oval 1003">
          <a:extLst>
            <a:ext uri="{FF2B5EF4-FFF2-40B4-BE49-F238E27FC236}">
              <a16:creationId xmlns:a16="http://schemas.microsoft.com/office/drawing/2014/main" id="{D71AB03B-AE17-4F54-B044-C00BA6D8E13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1" name="Oval 1004">
          <a:extLst>
            <a:ext uri="{FF2B5EF4-FFF2-40B4-BE49-F238E27FC236}">
              <a16:creationId xmlns:a16="http://schemas.microsoft.com/office/drawing/2014/main" id="{E8164337-F2F7-4281-A8FB-A56F111ED3A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2" name="Oval 1005">
          <a:extLst>
            <a:ext uri="{FF2B5EF4-FFF2-40B4-BE49-F238E27FC236}">
              <a16:creationId xmlns:a16="http://schemas.microsoft.com/office/drawing/2014/main" id="{CB538893-798A-459F-ABAE-D6A8B77CC55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3" name="Oval 1006">
          <a:extLst>
            <a:ext uri="{FF2B5EF4-FFF2-40B4-BE49-F238E27FC236}">
              <a16:creationId xmlns:a16="http://schemas.microsoft.com/office/drawing/2014/main" id="{BD111510-30B5-4A12-ADF6-BA7A8FC9E0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4" name="Oval 1007">
          <a:extLst>
            <a:ext uri="{FF2B5EF4-FFF2-40B4-BE49-F238E27FC236}">
              <a16:creationId xmlns:a16="http://schemas.microsoft.com/office/drawing/2014/main" id="{1AE2F87F-A0DA-43D6-AC8D-00843E18915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5" name="Oval 1008">
          <a:extLst>
            <a:ext uri="{FF2B5EF4-FFF2-40B4-BE49-F238E27FC236}">
              <a16:creationId xmlns:a16="http://schemas.microsoft.com/office/drawing/2014/main" id="{BBFA5F80-6642-407E-82CA-D97F19EE8C2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6" name="Oval 1009">
          <a:extLst>
            <a:ext uri="{FF2B5EF4-FFF2-40B4-BE49-F238E27FC236}">
              <a16:creationId xmlns:a16="http://schemas.microsoft.com/office/drawing/2014/main" id="{9812C6AE-68D3-4FEB-9678-BA29451023D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7" name="Oval 1010">
          <a:extLst>
            <a:ext uri="{FF2B5EF4-FFF2-40B4-BE49-F238E27FC236}">
              <a16:creationId xmlns:a16="http://schemas.microsoft.com/office/drawing/2014/main" id="{68F9CB72-F486-4158-91C2-4BFA046BD71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8" name="Oval 1011">
          <a:extLst>
            <a:ext uri="{FF2B5EF4-FFF2-40B4-BE49-F238E27FC236}">
              <a16:creationId xmlns:a16="http://schemas.microsoft.com/office/drawing/2014/main" id="{3B99F043-F82B-4695-8BBA-03FE04C572F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9" name="Oval 1012">
          <a:extLst>
            <a:ext uri="{FF2B5EF4-FFF2-40B4-BE49-F238E27FC236}">
              <a16:creationId xmlns:a16="http://schemas.microsoft.com/office/drawing/2014/main" id="{B3B38BBF-6443-4AC4-A527-1F9460D74C6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0" name="Oval 1013">
          <a:extLst>
            <a:ext uri="{FF2B5EF4-FFF2-40B4-BE49-F238E27FC236}">
              <a16:creationId xmlns:a16="http://schemas.microsoft.com/office/drawing/2014/main" id="{9B83E656-3FD6-4C7B-B813-00636533129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1" name="Oval 1014">
          <a:extLst>
            <a:ext uri="{FF2B5EF4-FFF2-40B4-BE49-F238E27FC236}">
              <a16:creationId xmlns:a16="http://schemas.microsoft.com/office/drawing/2014/main" id="{529473B1-3FCA-476C-A22C-9B48998919D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2" name="Oval 1015">
          <a:extLst>
            <a:ext uri="{FF2B5EF4-FFF2-40B4-BE49-F238E27FC236}">
              <a16:creationId xmlns:a16="http://schemas.microsoft.com/office/drawing/2014/main" id="{46F799E7-2D42-4475-8D15-822C03D206D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3" name="Oval 1016">
          <a:extLst>
            <a:ext uri="{FF2B5EF4-FFF2-40B4-BE49-F238E27FC236}">
              <a16:creationId xmlns:a16="http://schemas.microsoft.com/office/drawing/2014/main" id="{6BF375D1-C07F-4A36-8BC7-2E4479C179F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4" name="Oval 1017">
          <a:extLst>
            <a:ext uri="{FF2B5EF4-FFF2-40B4-BE49-F238E27FC236}">
              <a16:creationId xmlns:a16="http://schemas.microsoft.com/office/drawing/2014/main" id="{F1774E57-9433-4697-8F2B-E61963A62FF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5" name="Oval 1018">
          <a:extLst>
            <a:ext uri="{FF2B5EF4-FFF2-40B4-BE49-F238E27FC236}">
              <a16:creationId xmlns:a16="http://schemas.microsoft.com/office/drawing/2014/main" id="{F4A59F79-57D1-4807-B992-03C01BEB9D6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6" name="Oval 1019">
          <a:extLst>
            <a:ext uri="{FF2B5EF4-FFF2-40B4-BE49-F238E27FC236}">
              <a16:creationId xmlns:a16="http://schemas.microsoft.com/office/drawing/2014/main" id="{5F1E137C-4FB4-43C9-9E43-82DC104F6AC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7" name="Oval 1020">
          <a:extLst>
            <a:ext uri="{FF2B5EF4-FFF2-40B4-BE49-F238E27FC236}">
              <a16:creationId xmlns:a16="http://schemas.microsoft.com/office/drawing/2014/main" id="{652BC664-5E83-4797-A653-22BBD56FF87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8" name="Oval 1021">
          <a:extLst>
            <a:ext uri="{FF2B5EF4-FFF2-40B4-BE49-F238E27FC236}">
              <a16:creationId xmlns:a16="http://schemas.microsoft.com/office/drawing/2014/main" id="{299E36AA-5679-4310-BCB1-2F13E5AF24D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9" name="Oval 1022">
          <a:extLst>
            <a:ext uri="{FF2B5EF4-FFF2-40B4-BE49-F238E27FC236}">
              <a16:creationId xmlns:a16="http://schemas.microsoft.com/office/drawing/2014/main" id="{4378F59C-E0EA-497F-8E99-7DA5613B749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0" name="Oval 1023">
          <a:extLst>
            <a:ext uri="{FF2B5EF4-FFF2-40B4-BE49-F238E27FC236}">
              <a16:creationId xmlns:a16="http://schemas.microsoft.com/office/drawing/2014/main" id="{82315051-7552-4642-9969-C3A0225D313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1" name="Oval 1024">
          <a:extLst>
            <a:ext uri="{FF2B5EF4-FFF2-40B4-BE49-F238E27FC236}">
              <a16:creationId xmlns:a16="http://schemas.microsoft.com/office/drawing/2014/main" id="{8EC6830C-F549-4024-B312-75895EC433C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2" name="Oval 1025">
          <a:extLst>
            <a:ext uri="{FF2B5EF4-FFF2-40B4-BE49-F238E27FC236}">
              <a16:creationId xmlns:a16="http://schemas.microsoft.com/office/drawing/2014/main" id="{2085BDCC-15B4-47EE-89AB-32EE693C18D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3" name="Oval 1026">
          <a:extLst>
            <a:ext uri="{FF2B5EF4-FFF2-40B4-BE49-F238E27FC236}">
              <a16:creationId xmlns:a16="http://schemas.microsoft.com/office/drawing/2014/main" id="{3FDE9F93-4E0B-424B-B998-67A02ED981A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4" name="Oval 1027">
          <a:extLst>
            <a:ext uri="{FF2B5EF4-FFF2-40B4-BE49-F238E27FC236}">
              <a16:creationId xmlns:a16="http://schemas.microsoft.com/office/drawing/2014/main" id="{38F99D7A-9164-4DE6-8DCA-347643CAEFA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5" name="Oval 1028">
          <a:extLst>
            <a:ext uri="{FF2B5EF4-FFF2-40B4-BE49-F238E27FC236}">
              <a16:creationId xmlns:a16="http://schemas.microsoft.com/office/drawing/2014/main" id="{48A52543-3FB6-4021-B560-2282526470E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6" name="Oval 1029">
          <a:extLst>
            <a:ext uri="{FF2B5EF4-FFF2-40B4-BE49-F238E27FC236}">
              <a16:creationId xmlns:a16="http://schemas.microsoft.com/office/drawing/2014/main" id="{D59E2E03-628D-48C0-88D1-44FCF7CEB79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7" name="Oval 1030">
          <a:extLst>
            <a:ext uri="{FF2B5EF4-FFF2-40B4-BE49-F238E27FC236}">
              <a16:creationId xmlns:a16="http://schemas.microsoft.com/office/drawing/2014/main" id="{DB80CCBE-7B5A-49E8-8B25-315F7580721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8" name="Oval 1031">
          <a:extLst>
            <a:ext uri="{FF2B5EF4-FFF2-40B4-BE49-F238E27FC236}">
              <a16:creationId xmlns:a16="http://schemas.microsoft.com/office/drawing/2014/main" id="{D96147FB-2CC7-4290-84DE-D9B7FC4B5F3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9" name="Oval 1032">
          <a:extLst>
            <a:ext uri="{FF2B5EF4-FFF2-40B4-BE49-F238E27FC236}">
              <a16:creationId xmlns:a16="http://schemas.microsoft.com/office/drawing/2014/main" id="{59030493-1A06-4855-A032-5BF9D2CF062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0" name="Oval 1033">
          <a:extLst>
            <a:ext uri="{FF2B5EF4-FFF2-40B4-BE49-F238E27FC236}">
              <a16:creationId xmlns:a16="http://schemas.microsoft.com/office/drawing/2014/main" id="{2590F962-1FF2-478B-80C3-28E27D34429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1" name="Oval 1034">
          <a:extLst>
            <a:ext uri="{FF2B5EF4-FFF2-40B4-BE49-F238E27FC236}">
              <a16:creationId xmlns:a16="http://schemas.microsoft.com/office/drawing/2014/main" id="{225BC298-4433-4118-9FFD-D2D09888B45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2" name="Oval 1035">
          <a:extLst>
            <a:ext uri="{FF2B5EF4-FFF2-40B4-BE49-F238E27FC236}">
              <a16:creationId xmlns:a16="http://schemas.microsoft.com/office/drawing/2014/main" id="{30FE12E8-5A50-4A5A-947E-5C58BEE2CD4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3" name="Oval 1036">
          <a:extLst>
            <a:ext uri="{FF2B5EF4-FFF2-40B4-BE49-F238E27FC236}">
              <a16:creationId xmlns:a16="http://schemas.microsoft.com/office/drawing/2014/main" id="{91A8CEBD-4AEF-4014-A983-BCC6CFFFA2E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4" name="Oval 1037">
          <a:extLst>
            <a:ext uri="{FF2B5EF4-FFF2-40B4-BE49-F238E27FC236}">
              <a16:creationId xmlns:a16="http://schemas.microsoft.com/office/drawing/2014/main" id="{8B7EA654-5712-40A5-9DCD-B16B673C922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5" name="Oval 1038">
          <a:extLst>
            <a:ext uri="{FF2B5EF4-FFF2-40B4-BE49-F238E27FC236}">
              <a16:creationId xmlns:a16="http://schemas.microsoft.com/office/drawing/2014/main" id="{AC22ED23-0CD4-45A8-AFFD-C52E5C87558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6" name="Oval 1039">
          <a:extLst>
            <a:ext uri="{FF2B5EF4-FFF2-40B4-BE49-F238E27FC236}">
              <a16:creationId xmlns:a16="http://schemas.microsoft.com/office/drawing/2014/main" id="{CD027697-628F-432E-AF7D-54DB8BB98B7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7" name="Oval 1040">
          <a:extLst>
            <a:ext uri="{FF2B5EF4-FFF2-40B4-BE49-F238E27FC236}">
              <a16:creationId xmlns:a16="http://schemas.microsoft.com/office/drawing/2014/main" id="{88B2A41A-7806-4C62-8686-9DECE9A6666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8" name="Oval 1041">
          <a:extLst>
            <a:ext uri="{FF2B5EF4-FFF2-40B4-BE49-F238E27FC236}">
              <a16:creationId xmlns:a16="http://schemas.microsoft.com/office/drawing/2014/main" id="{769C5D4F-6FC8-47BD-B776-442D7477E4E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9" name="Oval 1042">
          <a:extLst>
            <a:ext uri="{FF2B5EF4-FFF2-40B4-BE49-F238E27FC236}">
              <a16:creationId xmlns:a16="http://schemas.microsoft.com/office/drawing/2014/main" id="{9E75DC96-D30E-4949-984E-747B6DFD1BF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0" name="Oval 1043">
          <a:extLst>
            <a:ext uri="{FF2B5EF4-FFF2-40B4-BE49-F238E27FC236}">
              <a16:creationId xmlns:a16="http://schemas.microsoft.com/office/drawing/2014/main" id="{8E684D00-0CA6-41B2-ADCB-70FB0348093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1" name="Oval 1044">
          <a:extLst>
            <a:ext uri="{FF2B5EF4-FFF2-40B4-BE49-F238E27FC236}">
              <a16:creationId xmlns:a16="http://schemas.microsoft.com/office/drawing/2014/main" id="{F2EE265F-0BBB-4F49-AFFB-DD74E0F2417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2" name="Oval 1045">
          <a:extLst>
            <a:ext uri="{FF2B5EF4-FFF2-40B4-BE49-F238E27FC236}">
              <a16:creationId xmlns:a16="http://schemas.microsoft.com/office/drawing/2014/main" id="{96B18E87-49EC-46DD-A4BD-162946EDED2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3" name="Oval 1046">
          <a:extLst>
            <a:ext uri="{FF2B5EF4-FFF2-40B4-BE49-F238E27FC236}">
              <a16:creationId xmlns:a16="http://schemas.microsoft.com/office/drawing/2014/main" id="{17B449A7-F4B6-4BC1-8B4E-C6F1F72F5A7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4" name="Oval 1047">
          <a:extLst>
            <a:ext uri="{FF2B5EF4-FFF2-40B4-BE49-F238E27FC236}">
              <a16:creationId xmlns:a16="http://schemas.microsoft.com/office/drawing/2014/main" id="{02D78C1D-3101-4EDE-917D-28A8730B575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5" name="Oval 1048">
          <a:extLst>
            <a:ext uri="{FF2B5EF4-FFF2-40B4-BE49-F238E27FC236}">
              <a16:creationId xmlns:a16="http://schemas.microsoft.com/office/drawing/2014/main" id="{ADDA9ADF-6CAC-478A-AF9C-D1AFB8A9927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6" name="Oval 1049">
          <a:extLst>
            <a:ext uri="{FF2B5EF4-FFF2-40B4-BE49-F238E27FC236}">
              <a16:creationId xmlns:a16="http://schemas.microsoft.com/office/drawing/2014/main" id="{81049657-863F-4ABA-8620-5E83C0B1EF4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7" name="Oval 1050">
          <a:extLst>
            <a:ext uri="{FF2B5EF4-FFF2-40B4-BE49-F238E27FC236}">
              <a16:creationId xmlns:a16="http://schemas.microsoft.com/office/drawing/2014/main" id="{898FE446-4798-497A-A160-2F8910FCF91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8" name="Oval 1051">
          <a:extLst>
            <a:ext uri="{FF2B5EF4-FFF2-40B4-BE49-F238E27FC236}">
              <a16:creationId xmlns:a16="http://schemas.microsoft.com/office/drawing/2014/main" id="{F588B006-7F28-4B9F-8BDB-8FCDA505AB1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9" name="Oval 1052">
          <a:extLst>
            <a:ext uri="{FF2B5EF4-FFF2-40B4-BE49-F238E27FC236}">
              <a16:creationId xmlns:a16="http://schemas.microsoft.com/office/drawing/2014/main" id="{30747095-28E2-4627-B576-38EBC01A1B3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0" name="Oval 1053">
          <a:extLst>
            <a:ext uri="{FF2B5EF4-FFF2-40B4-BE49-F238E27FC236}">
              <a16:creationId xmlns:a16="http://schemas.microsoft.com/office/drawing/2014/main" id="{5996CF20-FDC5-4AFA-9DF5-5B67B0FBAA2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1" name="Oval 1054">
          <a:extLst>
            <a:ext uri="{FF2B5EF4-FFF2-40B4-BE49-F238E27FC236}">
              <a16:creationId xmlns:a16="http://schemas.microsoft.com/office/drawing/2014/main" id="{955A553B-2366-4516-B24A-F65D162C17B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2" name="Oval 1055">
          <a:extLst>
            <a:ext uri="{FF2B5EF4-FFF2-40B4-BE49-F238E27FC236}">
              <a16:creationId xmlns:a16="http://schemas.microsoft.com/office/drawing/2014/main" id="{43A7C6C4-D48C-45BF-A51E-E7822C3D66D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3" name="Oval 1056">
          <a:extLst>
            <a:ext uri="{FF2B5EF4-FFF2-40B4-BE49-F238E27FC236}">
              <a16:creationId xmlns:a16="http://schemas.microsoft.com/office/drawing/2014/main" id="{AF401034-F77C-4AC1-9171-571775F1606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4" name="Oval 1057">
          <a:extLst>
            <a:ext uri="{FF2B5EF4-FFF2-40B4-BE49-F238E27FC236}">
              <a16:creationId xmlns:a16="http://schemas.microsoft.com/office/drawing/2014/main" id="{5941E22E-9BCE-4C67-A3FF-6163DA8B0AE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5" name="Oval 1058">
          <a:extLst>
            <a:ext uri="{FF2B5EF4-FFF2-40B4-BE49-F238E27FC236}">
              <a16:creationId xmlns:a16="http://schemas.microsoft.com/office/drawing/2014/main" id="{E0A7B047-3089-48E8-B8C4-E068376D144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6" name="Oval 1059">
          <a:extLst>
            <a:ext uri="{FF2B5EF4-FFF2-40B4-BE49-F238E27FC236}">
              <a16:creationId xmlns:a16="http://schemas.microsoft.com/office/drawing/2014/main" id="{F7F41E7E-BC4A-46E7-BD86-95041CB721E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7" name="Oval 1060">
          <a:extLst>
            <a:ext uri="{FF2B5EF4-FFF2-40B4-BE49-F238E27FC236}">
              <a16:creationId xmlns:a16="http://schemas.microsoft.com/office/drawing/2014/main" id="{D8594963-DF54-48AB-823E-9617BDDDC5D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8" name="Oval 1061">
          <a:extLst>
            <a:ext uri="{FF2B5EF4-FFF2-40B4-BE49-F238E27FC236}">
              <a16:creationId xmlns:a16="http://schemas.microsoft.com/office/drawing/2014/main" id="{A14FD87E-BB1E-4707-B348-0F57E2A2A84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9" name="Oval 1062">
          <a:extLst>
            <a:ext uri="{FF2B5EF4-FFF2-40B4-BE49-F238E27FC236}">
              <a16:creationId xmlns:a16="http://schemas.microsoft.com/office/drawing/2014/main" id="{5DD0A999-C55F-4BBC-AB19-7EFCA77F42F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0" name="Oval 1063">
          <a:extLst>
            <a:ext uri="{FF2B5EF4-FFF2-40B4-BE49-F238E27FC236}">
              <a16:creationId xmlns:a16="http://schemas.microsoft.com/office/drawing/2014/main" id="{164B7959-65EA-4F07-B761-B3C859CB874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1" name="Oval 1064">
          <a:extLst>
            <a:ext uri="{FF2B5EF4-FFF2-40B4-BE49-F238E27FC236}">
              <a16:creationId xmlns:a16="http://schemas.microsoft.com/office/drawing/2014/main" id="{58E9EBDA-11BE-4504-A8E5-1EAF4EF35BE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2" name="Oval 1065">
          <a:extLst>
            <a:ext uri="{FF2B5EF4-FFF2-40B4-BE49-F238E27FC236}">
              <a16:creationId xmlns:a16="http://schemas.microsoft.com/office/drawing/2014/main" id="{6F71BA81-B756-48B5-B496-C18F2405892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3" name="Oval 1066">
          <a:extLst>
            <a:ext uri="{FF2B5EF4-FFF2-40B4-BE49-F238E27FC236}">
              <a16:creationId xmlns:a16="http://schemas.microsoft.com/office/drawing/2014/main" id="{5480B6FC-AFF3-4815-A6BE-559D9DF712B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4" name="Oval 1067">
          <a:extLst>
            <a:ext uri="{FF2B5EF4-FFF2-40B4-BE49-F238E27FC236}">
              <a16:creationId xmlns:a16="http://schemas.microsoft.com/office/drawing/2014/main" id="{C9421BA8-3C04-4191-97D9-3218C3FBBC8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5" name="Oval 1068">
          <a:extLst>
            <a:ext uri="{FF2B5EF4-FFF2-40B4-BE49-F238E27FC236}">
              <a16:creationId xmlns:a16="http://schemas.microsoft.com/office/drawing/2014/main" id="{08655DBC-3DDC-4157-9C93-7D2AE36EF1F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6" name="Oval 1069">
          <a:extLst>
            <a:ext uri="{FF2B5EF4-FFF2-40B4-BE49-F238E27FC236}">
              <a16:creationId xmlns:a16="http://schemas.microsoft.com/office/drawing/2014/main" id="{0AF6B599-EE9A-4A8A-A918-7E51A65D84B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7" name="Oval 1070">
          <a:extLst>
            <a:ext uri="{FF2B5EF4-FFF2-40B4-BE49-F238E27FC236}">
              <a16:creationId xmlns:a16="http://schemas.microsoft.com/office/drawing/2014/main" id="{C05B0AD7-14A1-4F6E-B133-E8693504F8F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8" name="Oval 1071">
          <a:extLst>
            <a:ext uri="{FF2B5EF4-FFF2-40B4-BE49-F238E27FC236}">
              <a16:creationId xmlns:a16="http://schemas.microsoft.com/office/drawing/2014/main" id="{327DA58C-77C5-4C69-A389-A384497EFBB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9" name="Oval 1072">
          <a:extLst>
            <a:ext uri="{FF2B5EF4-FFF2-40B4-BE49-F238E27FC236}">
              <a16:creationId xmlns:a16="http://schemas.microsoft.com/office/drawing/2014/main" id="{84F924E8-53B4-4BD9-B2C2-92ABA76F036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0" name="Oval 1073">
          <a:extLst>
            <a:ext uri="{FF2B5EF4-FFF2-40B4-BE49-F238E27FC236}">
              <a16:creationId xmlns:a16="http://schemas.microsoft.com/office/drawing/2014/main" id="{AA08790B-EBF8-47EC-AEC4-46DD72E1D6F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1" name="Oval 1074">
          <a:extLst>
            <a:ext uri="{FF2B5EF4-FFF2-40B4-BE49-F238E27FC236}">
              <a16:creationId xmlns:a16="http://schemas.microsoft.com/office/drawing/2014/main" id="{A187C102-4478-4416-8E3B-1709D2CB2CE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2" name="Oval 1075">
          <a:extLst>
            <a:ext uri="{FF2B5EF4-FFF2-40B4-BE49-F238E27FC236}">
              <a16:creationId xmlns:a16="http://schemas.microsoft.com/office/drawing/2014/main" id="{BD10A300-99C8-4972-A3FD-291880054F0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3" name="Oval 1076">
          <a:extLst>
            <a:ext uri="{FF2B5EF4-FFF2-40B4-BE49-F238E27FC236}">
              <a16:creationId xmlns:a16="http://schemas.microsoft.com/office/drawing/2014/main" id="{355EFBC9-EAB6-4968-B3CE-CE587A01C05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4" name="Oval 1077">
          <a:extLst>
            <a:ext uri="{FF2B5EF4-FFF2-40B4-BE49-F238E27FC236}">
              <a16:creationId xmlns:a16="http://schemas.microsoft.com/office/drawing/2014/main" id="{12F5D03A-7AA5-4CE8-A482-EEEB20275F0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5" name="Oval 1078">
          <a:extLst>
            <a:ext uri="{FF2B5EF4-FFF2-40B4-BE49-F238E27FC236}">
              <a16:creationId xmlns:a16="http://schemas.microsoft.com/office/drawing/2014/main" id="{5256551A-0AA1-4570-A7B2-D2D4029DA21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6" name="Oval 1079">
          <a:extLst>
            <a:ext uri="{FF2B5EF4-FFF2-40B4-BE49-F238E27FC236}">
              <a16:creationId xmlns:a16="http://schemas.microsoft.com/office/drawing/2014/main" id="{716EE100-2050-4DF3-A538-2450D3EC3E8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7" name="Oval 1080">
          <a:extLst>
            <a:ext uri="{FF2B5EF4-FFF2-40B4-BE49-F238E27FC236}">
              <a16:creationId xmlns:a16="http://schemas.microsoft.com/office/drawing/2014/main" id="{516DA4A2-9589-41EB-B593-D3B426076B6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8" name="Oval 1081">
          <a:extLst>
            <a:ext uri="{FF2B5EF4-FFF2-40B4-BE49-F238E27FC236}">
              <a16:creationId xmlns:a16="http://schemas.microsoft.com/office/drawing/2014/main" id="{E697F352-6C29-4370-B338-1600E3E484F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9" name="Oval 1082">
          <a:extLst>
            <a:ext uri="{FF2B5EF4-FFF2-40B4-BE49-F238E27FC236}">
              <a16:creationId xmlns:a16="http://schemas.microsoft.com/office/drawing/2014/main" id="{D5B28DB0-CB21-43C1-8D87-E9E3CF2232C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0" name="Oval 1083">
          <a:extLst>
            <a:ext uri="{FF2B5EF4-FFF2-40B4-BE49-F238E27FC236}">
              <a16:creationId xmlns:a16="http://schemas.microsoft.com/office/drawing/2014/main" id="{CB2D3DA1-F56A-4BE6-B529-CB3ED1F33E9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1" name="Oval 1084">
          <a:extLst>
            <a:ext uri="{FF2B5EF4-FFF2-40B4-BE49-F238E27FC236}">
              <a16:creationId xmlns:a16="http://schemas.microsoft.com/office/drawing/2014/main" id="{255B4F46-3A43-4D6A-B231-DDF8C35A3C8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2" name="Oval 1085">
          <a:extLst>
            <a:ext uri="{FF2B5EF4-FFF2-40B4-BE49-F238E27FC236}">
              <a16:creationId xmlns:a16="http://schemas.microsoft.com/office/drawing/2014/main" id="{F0D0A190-3BD3-422F-B2DC-C577C42636E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3" name="Oval 1086">
          <a:extLst>
            <a:ext uri="{FF2B5EF4-FFF2-40B4-BE49-F238E27FC236}">
              <a16:creationId xmlns:a16="http://schemas.microsoft.com/office/drawing/2014/main" id="{3C5D9926-6BD8-405C-805D-BA07D02CA87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4" name="Oval 1087">
          <a:extLst>
            <a:ext uri="{FF2B5EF4-FFF2-40B4-BE49-F238E27FC236}">
              <a16:creationId xmlns:a16="http://schemas.microsoft.com/office/drawing/2014/main" id="{68F6CC68-40BA-4E50-A699-7E50C6F879E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5" name="Oval 1088">
          <a:extLst>
            <a:ext uri="{FF2B5EF4-FFF2-40B4-BE49-F238E27FC236}">
              <a16:creationId xmlns:a16="http://schemas.microsoft.com/office/drawing/2014/main" id="{3582D69F-2BAD-461E-99E6-9C8852E4E2A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6" name="Oval 1089">
          <a:extLst>
            <a:ext uri="{FF2B5EF4-FFF2-40B4-BE49-F238E27FC236}">
              <a16:creationId xmlns:a16="http://schemas.microsoft.com/office/drawing/2014/main" id="{7763EB88-1DB4-434A-B893-E15DEE97F7C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7" name="Oval 1090">
          <a:extLst>
            <a:ext uri="{FF2B5EF4-FFF2-40B4-BE49-F238E27FC236}">
              <a16:creationId xmlns:a16="http://schemas.microsoft.com/office/drawing/2014/main" id="{52668F30-1C23-4773-927B-CB0914E5A17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8" name="Oval 1091">
          <a:extLst>
            <a:ext uri="{FF2B5EF4-FFF2-40B4-BE49-F238E27FC236}">
              <a16:creationId xmlns:a16="http://schemas.microsoft.com/office/drawing/2014/main" id="{B6CF2F5C-3F4B-4134-AB88-F0043F0AF56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9" name="Oval 1092">
          <a:extLst>
            <a:ext uri="{FF2B5EF4-FFF2-40B4-BE49-F238E27FC236}">
              <a16:creationId xmlns:a16="http://schemas.microsoft.com/office/drawing/2014/main" id="{99A033A3-100F-47DC-B03C-17BB9C02396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0" name="Oval 1093">
          <a:extLst>
            <a:ext uri="{FF2B5EF4-FFF2-40B4-BE49-F238E27FC236}">
              <a16:creationId xmlns:a16="http://schemas.microsoft.com/office/drawing/2014/main" id="{869F8C8F-1B8A-48EA-B78F-5C33D835CFB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1" name="Oval 1094">
          <a:extLst>
            <a:ext uri="{FF2B5EF4-FFF2-40B4-BE49-F238E27FC236}">
              <a16:creationId xmlns:a16="http://schemas.microsoft.com/office/drawing/2014/main" id="{B7C23987-1A60-46FF-AFDB-EEA857F1CEA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2" name="Oval 1095">
          <a:extLst>
            <a:ext uri="{FF2B5EF4-FFF2-40B4-BE49-F238E27FC236}">
              <a16:creationId xmlns:a16="http://schemas.microsoft.com/office/drawing/2014/main" id="{C74DB878-F7C5-4AF4-8336-963138DE3DB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3" name="Oval 1096">
          <a:extLst>
            <a:ext uri="{FF2B5EF4-FFF2-40B4-BE49-F238E27FC236}">
              <a16:creationId xmlns:a16="http://schemas.microsoft.com/office/drawing/2014/main" id="{29D2BEC8-21FE-49A8-9ACD-2745E07F5C4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4" name="Oval 1097">
          <a:extLst>
            <a:ext uri="{FF2B5EF4-FFF2-40B4-BE49-F238E27FC236}">
              <a16:creationId xmlns:a16="http://schemas.microsoft.com/office/drawing/2014/main" id="{5CC4C883-EFE1-4271-B5DB-13A14CBEBB5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5" name="Oval 1098">
          <a:extLst>
            <a:ext uri="{FF2B5EF4-FFF2-40B4-BE49-F238E27FC236}">
              <a16:creationId xmlns:a16="http://schemas.microsoft.com/office/drawing/2014/main" id="{E2578C62-66C9-4563-AA4A-E9C7C294FB2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6" name="Oval 1099">
          <a:extLst>
            <a:ext uri="{FF2B5EF4-FFF2-40B4-BE49-F238E27FC236}">
              <a16:creationId xmlns:a16="http://schemas.microsoft.com/office/drawing/2014/main" id="{201823D4-C391-4106-B451-1A7C02B7D7B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7" name="Oval 1100">
          <a:extLst>
            <a:ext uri="{FF2B5EF4-FFF2-40B4-BE49-F238E27FC236}">
              <a16:creationId xmlns:a16="http://schemas.microsoft.com/office/drawing/2014/main" id="{C3622660-BA84-4A8B-A06B-ABA7AC6CA84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8" name="Oval 1101">
          <a:extLst>
            <a:ext uri="{FF2B5EF4-FFF2-40B4-BE49-F238E27FC236}">
              <a16:creationId xmlns:a16="http://schemas.microsoft.com/office/drawing/2014/main" id="{5DDA7FFE-D2C1-49AF-90E6-88674B43C04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9" name="Oval 1102">
          <a:extLst>
            <a:ext uri="{FF2B5EF4-FFF2-40B4-BE49-F238E27FC236}">
              <a16:creationId xmlns:a16="http://schemas.microsoft.com/office/drawing/2014/main" id="{3C892DCD-67A4-4FAA-B32F-45894D47C56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0" name="Oval 1103">
          <a:extLst>
            <a:ext uri="{FF2B5EF4-FFF2-40B4-BE49-F238E27FC236}">
              <a16:creationId xmlns:a16="http://schemas.microsoft.com/office/drawing/2014/main" id="{89FD0AE7-FEFB-411E-ADB1-ED0510DD34C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1" name="Oval 1104">
          <a:extLst>
            <a:ext uri="{FF2B5EF4-FFF2-40B4-BE49-F238E27FC236}">
              <a16:creationId xmlns:a16="http://schemas.microsoft.com/office/drawing/2014/main" id="{6FEB8F39-7AE0-4444-8974-19A7F830F36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2" name="Oval 1105">
          <a:extLst>
            <a:ext uri="{FF2B5EF4-FFF2-40B4-BE49-F238E27FC236}">
              <a16:creationId xmlns:a16="http://schemas.microsoft.com/office/drawing/2014/main" id="{D4CC72DC-C45C-4472-A2D6-3C6444AD212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3" name="Oval 1106">
          <a:extLst>
            <a:ext uri="{FF2B5EF4-FFF2-40B4-BE49-F238E27FC236}">
              <a16:creationId xmlns:a16="http://schemas.microsoft.com/office/drawing/2014/main" id="{4DF082BC-C8C6-46B5-B4E3-2B55948369E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4" name="Oval 1107">
          <a:extLst>
            <a:ext uri="{FF2B5EF4-FFF2-40B4-BE49-F238E27FC236}">
              <a16:creationId xmlns:a16="http://schemas.microsoft.com/office/drawing/2014/main" id="{BB66CBFC-49DD-40AF-A837-66A955A7C50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5" name="Oval 1108">
          <a:extLst>
            <a:ext uri="{FF2B5EF4-FFF2-40B4-BE49-F238E27FC236}">
              <a16:creationId xmlns:a16="http://schemas.microsoft.com/office/drawing/2014/main" id="{78F5E3B6-50AC-4EA3-9878-AD9C211831C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6" name="Oval 1109">
          <a:extLst>
            <a:ext uri="{FF2B5EF4-FFF2-40B4-BE49-F238E27FC236}">
              <a16:creationId xmlns:a16="http://schemas.microsoft.com/office/drawing/2014/main" id="{20A62B8B-8EBD-4170-BB6A-79583EF0FD1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7" name="Oval 1110">
          <a:extLst>
            <a:ext uri="{FF2B5EF4-FFF2-40B4-BE49-F238E27FC236}">
              <a16:creationId xmlns:a16="http://schemas.microsoft.com/office/drawing/2014/main" id="{7429BFBD-829B-43DF-8034-1CCAB24D766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8" name="Oval 1111">
          <a:extLst>
            <a:ext uri="{FF2B5EF4-FFF2-40B4-BE49-F238E27FC236}">
              <a16:creationId xmlns:a16="http://schemas.microsoft.com/office/drawing/2014/main" id="{9E4FE2EA-739D-4448-8360-159A3D0E7CA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9" name="Oval 1112">
          <a:extLst>
            <a:ext uri="{FF2B5EF4-FFF2-40B4-BE49-F238E27FC236}">
              <a16:creationId xmlns:a16="http://schemas.microsoft.com/office/drawing/2014/main" id="{B3B0EA0C-2631-490F-9D51-69E56B42E3A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0" name="Oval 1113">
          <a:extLst>
            <a:ext uri="{FF2B5EF4-FFF2-40B4-BE49-F238E27FC236}">
              <a16:creationId xmlns:a16="http://schemas.microsoft.com/office/drawing/2014/main" id="{FD8211E7-6677-4E0F-9BE8-70790C83645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1" name="Oval 1114">
          <a:extLst>
            <a:ext uri="{FF2B5EF4-FFF2-40B4-BE49-F238E27FC236}">
              <a16:creationId xmlns:a16="http://schemas.microsoft.com/office/drawing/2014/main" id="{E024A135-652A-40E9-A5A2-C87A8D32490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2" name="Oval 1115">
          <a:extLst>
            <a:ext uri="{FF2B5EF4-FFF2-40B4-BE49-F238E27FC236}">
              <a16:creationId xmlns:a16="http://schemas.microsoft.com/office/drawing/2014/main" id="{7773C090-CDE9-4891-A674-A1C72117913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3" name="Oval 1116">
          <a:extLst>
            <a:ext uri="{FF2B5EF4-FFF2-40B4-BE49-F238E27FC236}">
              <a16:creationId xmlns:a16="http://schemas.microsoft.com/office/drawing/2014/main" id="{9FA56FED-6A5A-4315-AE37-B024F7B3F88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4" name="Oval 1117">
          <a:extLst>
            <a:ext uri="{FF2B5EF4-FFF2-40B4-BE49-F238E27FC236}">
              <a16:creationId xmlns:a16="http://schemas.microsoft.com/office/drawing/2014/main" id="{07B68CE5-5DBB-4345-B4D9-6C779A53FC3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5" name="Oval 1118">
          <a:extLst>
            <a:ext uri="{FF2B5EF4-FFF2-40B4-BE49-F238E27FC236}">
              <a16:creationId xmlns:a16="http://schemas.microsoft.com/office/drawing/2014/main" id="{9951B64B-7320-4999-9BA8-60B985943F0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6" name="Oval 1119">
          <a:extLst>
            <a:ext uri="{FF2B5EF4-FFF2-40B4-BE49-F238E27FC236}">
              <a16:creationId xmlns:a16="http://schemas.microsoft.com/office/drawing/2014/main" id="{C9D2C59F-125E-487E-AC2C-9B32B74659A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7" name="Oval 1120">
          <a:extLst>
            <a:ext uri="{FF2B5EF4-FFF2-40B4-BE49-F238E27FC236}">
              <a16:creationId xmlns:a16="http://schemas.microsoft.com/office/drawing/2014/main" id="{4E439893-E1AB-4F83-921F-F2FC1D25D15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8" name="Oval 1121">
          <a:extLst>
            <a:ext uri="{FF2B5EF4-FFF2-40B4-BE49-F238E27FC236}">
              <a16:creationId xmlns:a16="http://schemas.microsoft.com/office/drawing/2014/main" id="{748B2CE8-DABA-45D9-A9B5-DDE41B2C476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9" name="Oval 1122">
          <a:extLst>
            <a:ext uri="{FF2B5EF4-FFF2-40B4-BE49-F238E27FC236}">
              <a16:creationId xmlns:a16="http://schemas.microsoft.com/office/drawing/2014/main" id="{C50FE093-6C5A-4D9A-B5C2-B4AA94B15AA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0" name="Oval 1123">
          <a:extLst>
            <a:ext uri="{FF2B5EF4-FFF2-40B4-BE49-F238E27FC236}">
              <a16:creationId xmlns:a16="http://schemas.microsoft.com/office/drawing/2014/main" id="{780B5AA9-FA41-4D00-99AE-BCEECE2116D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1" name="Oval 1124">
          <a:extLst>
            <a:ext uri="{FF2B5EF4-FFF2-40B4-BE49-F238E27FC236}">
              <a16:creationId xmlns:a16="http://schemas.microsoft.com/office/drawing/2014/main" id="{A8013419-3ACF-4EAE-9BB5-8C18CFF0A5B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2" name="Oval 1125">
          <a:extLst>
            <a:ext uri="{FF2B5EF4-FFF2-40B4-BE49-F238E27FC236}">
              <a16:creationId xmlns:a16="http://schemas.microsoft.com/office/drawing/2014/main" id="{D35CC0C2-49E1-478A-B630-47F7CA6AFF9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3" name="Oval 1126">
          <a:extLst>
            <a:ext uri="{FF2B5EF4-FFF2-40B4-BE49-F238E27FC236}">
              <a16:creationId xmlns:a16="http://schemas.microsoft.com/office/drawing/2014/main" id="{9C852616-74D6-48E6-829F-DFC67996E1F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4" name="Oval 1127">
          <a:extLst>
            <a:ext uri="{FF2B5EF4-FFF2-40B4-BE49-F238E27FC236}">
              <a16:creationId xmlns:a16="http://schemas.microsoft.com/office/drawing/2014/main" id="{62026751-3340-411B-96D0-31DB3320673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5" name="Oval 1128">
          <a:extLst>
            <a:ext uri="{FF2B5EF4-FFF2-40B4-BE49-F238E27FC236}">
              <a16:creationId xmlns:a16="http://schemas.microsoft.com/office/drawing/2014/main" id="{B480D06A-3504-48B6-9641-7263042CBF1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6" name="Oval 1129">
          <a:extLst>
            <a:ext uri="{FF2B5EF4-FFF2-40B4-BE49-F238E27FC236}">
              <a16:creationId xmlns:a16="http://schemas.microsoft.com/office/drawing/2014/main" id="{02C3E07F-434B-4CC1-BC59-867D9F12555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7" name="Oval 1130">
          <a:extLst>
            <a:ext uri="{FF2B5EF4-FFF2-40B4-BE49-F238E27FC236}">
              <a16:creationId xmlns:a16="http://schemas.microsoft.com/office/drawing/2014/main" id="{8C8B5CBE-428D-43ED-9D95-14BBD128DFB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8" name="Oval 1131">
          <a:extLst>
            <a:ext uri="{FF2B5EF4-FFF2-40B4-BE49-F238E27FC236}">
              <a16:creationId xmlns:a16="http://schemas.microsoft.com/office/drawing/2014/main" id="{D4A5F15F-83AF-4C51-AC5B-486D30ED5B1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9" name="Oval 1132">
          <a:extLst>
            <a:ext uri="{FF2B5EF4-FFF2-40B4-BE49-F238E27FC236}">
              <a16:creationId xmlns:a16="http://schemas.microsoft.com/office/drawing/2014/main" id="{2F70ACCE-51BF-463D-886D-CB5F2B884ED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0" name="Oval 1133">
          <a:extLst>
            <a:ext uri="{FF2B5EF4-FFF2-40B4-BE49-F238E27FC236}">
              <a16:creationId xmlns:a16="http://schemas.microsoft.com/office/drawing/2014/main" id="{05D06D38-C000-416C-BB44-56DFAFB463A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1" name="Oval 1134">
          <a:extLst>
            <a:ext uri="{FF2B5EF4-FFF2-40B4-BE49-F238E27FC236}">
              <a16:creationId xmlns:a16="http://schemas.microsoft.com/office/drawing/2014/main" id="{04AD62D0-658F-40EB-B7D3-972078CBD05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2" name="Oval 1135">
          <a:extLst>
            <a:ext uri="{FF2B5EF4-FFF2-40B4-BE49-F238E27FC236}">
              <a16:creationId xmlns:a16="http://schemas.microsoft.com/office/drawing/2014/main" id="{36B3CEF4-ED1A-4079-955F-3EB89E50386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3" name="Oval 1136">
          <a:extLst>
            <a:ext uri="{FF2B5EF4-FFF2-40B4-BE49-F238E27FC236}">
              <a16:creationId xmlns:a16="http://schemas.microsoft.com/office/drawing/2014/main" id="{705F213D-CCF0-4488-B24C-9FE3D82D25E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4" name="Oval 1137">
          <a:extLst>
            <a:ext uri="{FF2B5EF4-FFF2-40B4-BE49-F238E27FC236}">
              <a16:creationId xmlns:a16="http://schemas.microsoft.com/office/drawing/2014/main" id="{33554B90-47B0-45F1-A988-0A047A3618B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5" name="Oval 1138">
          <a:extLst>
            <a:ext uri="{FF2B5EF4-FFF2-40B4-BE49-F238E27FC236}">
              <a16:creationId xmlns:a16="http://schemas.microsoft.com/office/drawing/2014/main" id="{2A051C51-C942-43AE-B839-2DDD133B840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6" name="Oval 1139">
          <a:extLst>
            <a:ext uri="{FF2B5EF4-FFF2-40B4-BE49-F238E27FC236}">
              <a16:creationId xmlns:a16="http://schemas.microsoft.com/office/drawing/2014/main" id="{59009836-F3D1-4461-95E0-E9D106E0C5D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7" name="Oval 1140">
          <a:extLst>
            <a:ext uri="{FF2B5EF4-FFF2-40B4-BE49-F238E27FC236}">
              <a16:creationId xmlns:a16="http://schemas.microsoft.com/office/drawing/2014/main" id="{9E2BC454-887F-4399-9A7C-6BCF9B112FA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8" name="Oval 1141">
          <a:extLst>
            <a:ext uri="{FF2B5EF4-FFF2-40B4-BE49-F238E27FC236}">
              <a16:creationId xmlns:a16="http://schemas.microsoft.com/office/drawing/2014/main" id="{78668DA1-0CD3-4E34-AB12-AC030B23A87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9" name="Oval 1142">
          <a:extLst>
            <a:ext uri="{FF2B5EF4-FFF2-40B4-BE49-F238E27FC236}">
              <a16:creationId xmlns:a16="http://schemas.microsoft.com/office/drawing/2014/main" id="{E775CD5C-2D0A-496D-99C7-4B580F68230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0" name="Oval 1143">
          <a:extLst>
            <a:ext uri="{FF2B5EF4-FFF2-40B4-BE49-F238E27FC236}">
              <a16:creationId xmlns:a16="http://schemas.microsoft.com/office/drawing/2014/main" id="{9792D89E-1574-4334-9A66-FC5C74B607A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1" name="Oval 1144">
          <a:extLst>
            <a:ext uri="{FF2B5EF4-FFF2-40B4-BE49-F238E27FC236}">
              <a16:creationId xmlns:a16="http://schemas.microsoft.com/office/drawing/2014/main" id="{105459F4-11B0-428C-8973-5BFD8C8C988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2" name="Oval 1145">
          <a:extLst>
            <a:ext uri="{FF2B5EF4-FFF2-40B4-BE49-F238E27FC236}">
              <a16:creationId xmlns:a16="http://schemas.microsoft.com/office/drawing/2014/main" id="{49806A9A-40C3-40A7-9347-0B8F527088D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3" name="Oval 1146">
          <a:extLst>
            <a:ext uri="{FF2B5EF4-FFF2-40B4-BE49-F238E27FC236}">
              <a16:creationId xmlns:a16="http://schemas.microsoft.com/office/drawing/2014/main" id="{C8FC9600-5368-444D-AA5E-2F72E2C5590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4" name="Oval 1147">
          <a:extLst>
            <a:ext uri="{FF2B5EF4-FFF2-40B4-BE49-F238E27FC236}">
              <a16:creationId xmlns:a16="http://schemas.microsoft.com/office/drawing/2014/main" id="{C543C0C3-5043-4019-8B97-934C8D47DAA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5" name="Oval 1148">
          <a:extLst>
            <a:ext uri="{FF2B5EF4-FFF2-40B4-BE49-F238E27FC236}">
              <a16:creationId xmlns:a16="http://schemas.microsoft.com/office/drawing/2014/main" id="{4D53C5B5-7578-42F6-98F3-5DBE9A83296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6" name="Oval 1149">
          <a:extLst>
            <a:ext uri="{FF2B5EF4-FFF2-40B4-BE49-F238E27FC236}">
              <a16:creationId xmlns:a16="http://schemas.microsoft.com/office/drawing/2014/main" id="{E02B2594-3A06-488B-8F58-BD3059CBDE7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7" name="Oval 1150">
          <a:extLst>
            <a:ext uri="{FF2B5EF4-FFF2-40B4-BE49-F238E27FC236}">
              <a16:creationId xmlns:a16="http://schemas.microsoft.com/office/drawing/2014/main" id="{4BC385EF-FD42-472C-B3F1-EDF9DA8FEBB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8" name="Oval 1151">
          <a:extLst>
            <a:ext uri="{FF2B5EF4-FFF2-40B4-BE49-F238E27FC236}">
              <a16:creationId xmlns:a16="http://schemas.microsoft.com/office/drawing/2014/main" id="{626D8AA1-A162-432E-BC7E-2595A181A6A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9" name="Oval 1152">
          <a:extLst>
            <a:ext uri="{FF2B5EF4-FFF2-40B4-BE49-F238E27FC236}">
              <a16:creationId xmlns:a16="http://schemas.microsoft.com/office/drawing/2014/main" id="{6C74D4CF-CC84-45DC-8FD2-1218A1614B2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0" name="Oval 1153">
          <a:extLst>
            <a:ext uri="{FF2B5EF4-FFF2-40B4-BE49-F238E27FC236}">
              <a16:creationId xmlns:a16="http://schemas.microsoft.com/office/drawing/2014/main" id="{8382003F-D24E-4C35-A140-6A7629CB120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1" name="Oval 1154">
          <a:extLst>
            <a:ext uri="{FF2B5EF4-FFF2-40B4-BE49-F238E27FC236}">
              <a16:creationId xmlns:a16="http://schemas.microsoft.com/office/drawing/2014/main" id="{4B14C684-595F-4264-ABA4-023CCE71DD1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2" name="Oval 1155">
          <a:extLst>
            <a:ext uri="{FF2B5EF4-FFF2-40B4-BE49-F238E27FC236}">
              <a16:creationId xmlns:a16="http://schemas.microsoft.com/office/drawing/2014/main" id="{502F7169-EAA9-4594-BF1B-2B94C30BCF3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3" name="Oval 1156">
          <a:extLst>
            <a:ext uri="{FF2B5EF4-FFF2-40B4-BE49-F238E27FC236}">
              <a16:creationId xmlns:a16="http://schemas.microsoft.com/office/drawing/2014/main" id="{B0C04118-4C91-48FB-B919-33ED8DE5B7D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4" name="Oval 1157">
          <a:extLst>
            <a:ext uri="{FF2B5EF4-FFF2-40B4-BE49-F238E27FC236}">
              <a16:creationId xmlns:a16="http://schemas.microsoft.com/office/drawing/2014/main" id="{564D66DC-A470-4455-BC99-C0F12D9C9A7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5" name="Oval 1158">
          <a:extLst>
            <a:ext uri="{FF2B5EF4-FFF2-40B4-BE49-F238E27FC236}">
              <a16:creationId xmlns:a16="http://schemas.microsoft.com/office/drawing/2014/main" id="{AB001B92-2C91-49CC-9B05-8A96D8EB790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6" name="Oval 1159">
          <a:extLst>
            <a:ext uri="{FF2B5EF4-FFF2-40B4-BE49-F238E27FC236}">
              <a16:creationId xmlns:a16="http://schemas.microsoft.com/office/drawing/2014/main" id="{8D94ED9D-DF11-4066-8E17-91160B13EF2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7" name="Oval 1160">
          <a:extLst>
            <a:ext uri="{FF2B5EF4-FFF2-40B4-BE49-F238E27FC236}">
              <a16:creationId xmlns:a16="http://schemas.microsoft.com/office/drawing/2014/main" id="{CC114CDB-CC40-4E68-BB09-4910D33FB51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8" name="Oval 1161">
          <a:extLst>
            <a:ext uri="{FF2B5EF4-FFF2-40B4-BE49-F238E27FC236}">
              <a16:creationId xmlns:a16="http://schemas.microsoft.com/office/drawing/2014/main" id="{764C218E-B8A1-4847-917F-2FCE0A24811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9" name="Oval 1162">
          <a:extLst>
            <a:ext uri="{FF2B5EF4-FFF2-40B4-BE49-F238E27FC236}">
              <a16:creationId xmlns:a16="http://schemas.microsoft.com/office/drawing/2014/main" id="{8FAA6653-E418-45F9-8F5B-61E044B3377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0" name="Oval 1163">
          <a:extLst>
            <a:ext uri="{FF2B5EF4-FFF2-40B4-BE49-F238E27FC236}">
              <a16:creationId xmlns:a16="http://schemas.microsoft.com/office/drawing/2014/main" id="{376C9F08-A98C-4CDF-8A75-182F5D7193D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1" name="Oval 1164">
          <a:extLst>
            <a:ext uri="{FF2B5EF4-FFF2-40B4-BE49-F238E27FC236}">
              <a16:creationId xmlns:a16="http://schemas.microsoft.com/office/drawing/2014/main" id="{7E161096-F2E5-442C-8402-AC871B88B8C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2" name="Oval 1165">
          <a:extLst>
            <a:ext uri="{FF2B5EF4-FFF2-40B4-BE49-F238E27FC236}">
              <a16:creationId xmlns:a16="http://schemas.microsoft.com/office/drawing/2014/main" id="{8EC923DF-4907-4C06-A621-FAEF5D9F2C3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3" name="Oval 1166">
          <a:extLst>
            <a:ext uri="{FF2B5EF4-FFF2-40B4-BE49-F238E27FC236}">
              <a16:creationId xmlns:a16="http://schemas.microsoft.com/office/drawing/2014/main" id="{1C8270DE-0F73-427C-95A7-33900506F0F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4" name="Oval 1167">
          <a:extLst>
            <a:ext uri="{FF2B5EF4-FFF2-40B4-BE49-F238E27FC236}">
              <a16:creationId xmlns:a16="http://schemas.microsoft.com/office/drawing/2014/main" id="{B64BCB40-F11A-47E0-BDFB-B0BEF73B95C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5" name="Oval 1168">
          <a:extLst>
            <a:ext uri="{FF2B5EF4-FFF2-40B4-BE49-F238E27FC236}">
              <a16:creationId xmlns:a16="http://schemas.microsoft.com/office/drawing/2014/main" id="{9D3D17F3-1774-4AB7-85BC-5BF90EA8F10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6" name="Oval 1169">
          <a:extLst>
            <a:ext uri="{FF2B5EF4-FFF2-40B4-BE49-F238E27FC236}">
              <a16:creationId xmlns:a16="http://schemas.microsoft.com/office/drawing/2014/main" id="{7117A5F1-5BAB-4599-985E-4636D3101EE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7" name="Oval 1170">
          <a:extLst>
            <a:ext uri="{FF2B5EF4-FFF2-40B4-BE49-F238E27FC236}">
              <a16:creationId xmlns:a16="http://schemas.microsoft.com/office/drawing/2014/main" id="{FE16356E-A1E1-4206-B0DC-D92B545DB58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8" name="Oval 1171">
          <a:extLst>
            <a:ext uri="{FF2B5EF4-FFF2-40B4-BE49-F238E27FC236}">
              <a16:creationId xmlns:a16="http://schemas.microsoft.com/office/drawing/2014/main" id="{90593B8B-D277-4C22-809B-AAB46988236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9" name="Oval 1172">
          <a:extLst>
            <a:ext uri="{FF2B5EF4-FFF2-40B4-BE49-F238E27FC236}">
              <a16:creationId xmlns:a16="http://schemas.microsoft.com/office/drawing/2014/main" id="{A4611C8D-E57A-47C0-BB6B-DDDB7A47931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0" name="Oval 1173">
          <a:extLst>
            <a:ext uri="{FF2B5EF4-FFF2-40B4-BE49-F238E27FC236}">
              <a16:creationId xmlns:a16="http://schemas.microsoft.com/office/drawing/2014/main" id="{ED57736B-7211-450A-885A-EC0698141E4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1" name="Oval 1174">
          <a:extLst>
            <a:ext uri="{FF2B5EF4-FFF2-40B4-BE49-F238E27FC236}">
              <a16:creationId xmlns:a16="http://schemas.microsoft.com/office/drawing/2014/main" id="{8F7CD9B3-ECBB-41F3-A358-D0DDAB1185A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2" name="Oval 1175">
          <a:extLst>
            <a:ext uri="{FF2B5EF4-FFF2-40B4-BE49-F238E27FC236}">
              <a16:creationId xmlns:a16="http://schemas.microsoft.com/office/drawing/2014/main" id="{AD6A0D0F-C29B-4C66-9B9C-2805C088CE0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3" name="Oval 1497">
          <a:extLst>
            <a:ext uri="{FF2B5EF4-FFF2-40B4-BE49-F238E27FC236}">
              <a16:creationId xmlns:a16="http://schemas.microsoft.com/office/drawing/2014/main" id="{DE547B72-381F-4403-8C78-6C63984D35C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4" name="Oval 1498">
          <a:extLst>
            <a:ext uri="{FF2B5EF4-FFF2-40B4-BE49-F238E27FC236}">
              <a16:creationId xmlns:a16="http://schemas.microsoft.com/office/drawing/2014/main" id="{A2725460-BD03-4F8C-8F2F-45393EB81C8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5" name="Oval 1499">
          <a:extLst>
            <a:ext uri="{FF2B5EF4-FFF2-40B4-BE49-F238E27FC236}">
              <a16:creationId xmlns:a16="http://schemas.microsoft.com/office/drawing/2014/main" id="{FAF8490C-E8C9-48DE-ADC1-90742D942E1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6" name="Oval 1500">
          <a:extLst>
            <a:ext uri="{FF2B5EF4-FFF2-40B4-BE49-F238E27FC236}">
              <a16:creationId xmlns:a16="http://schemas.microsoft.com/office/drawing/2014/main" id="{4412F624-A343-4FEC-A8C2-1C785A9DC3D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7" name="Oval 1501">
          <a:extLst>
            <a:ext uri="{FF2B5EF4-FFF2-40B4-BE49-F238E27FC236}">
              <a16:creationId xmlns:a16="http://schemas.microsoft.com/office/drawing/2014/main" id="{20F34D2E-23DF-48E8-96F8-8952AC738B4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8" name="Oval 1502">
          <a:extLst>
            <a:ext uri="{FF2B5EF4-FFF2-40B4-BE49-F238E27FC236}">
              <a16:creationId xmlns:a16="http://schemas.microsoft.com/office/drawing/2014/main" id="{7DF4AA68-10BF-4AA5-B0E2-21FC24D25A1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9" name="Oval 1503">
          <a:extLst>
            <a:ext uri="{FF2B5EF4-FFF2-40B4-BE49-F238E27FC236}">
              <a16:creationId xmlns:a16="http://schemas.microsoft.com/office/drawing/2014/main" id="{1BECD884-9913-4592-AB7A-CD1CFB0AD75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0" name="Oval 1504">
          <a:extLst>
            <a:ext uri="{FF2B5EF4-FFF2-40B4-BE49-F238E27FC236}">
              <a16:creationId xmlns:a16="http://schemas.microsoft.com/office/drawing/2014/main" id="{C3CE322E-731C-4304-AC9B-062941F06B0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1" name="Oval 1505">
          <a:extLst>
            <a:ext uri="{FF2B5EF4-FFF2-40B4-BE49-F238E27FC236}">
              <a16:creationId xmlns:a16="http://schemas.microsoft.com/office/drawing/2014/main" id="{1C1842CB-EA86-49B6-B7A7-8FC6A116734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2" name="Oval 1506">
          <a:extLst>
            <a:ext uri="{FF2B5EF4-FFF2-40B4-BE49-F238E27FC236}">
              <a16:creationId xmlns:a16="http://schemas.microsoft.com/office/drawing/2014/main" id="{3DFCA327-3021-4CE1-9207-605459E066A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3" name="Oval 1507">
          <a:extLst>
            <a:ext uri="{FF2B5EF4-FFF2-40B4-BE49-F238E27FC236}">
              <a16:creationId xmlns:a16="http://schemas.microsoft.com/office/drawing/2014/main" id="{4DCA3311-C601-43FB-B9E4-1B964171B9C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4" name="Oval 1508">
          <a:extLst>
            <a:ext uri="{FF2B5EF4-FFF2-40B4-BE49-F238E27FC236}">
              <a16:creationId xmlns:a16="http://schemas.microsoft.com/office/drawing/2014/main" id="{5349B8CB-E5D7-4B0E-ACEA-7D268A1AD0A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5" name="Oval 1509">
          <a:extLst>
            <a:ext uri="{FF2B5EF4-FFF2-40B4-BE49-F238E27FC236}">
              <a16:creationId xmlns:a16="http://schemas.microsoft.com/office/drawing/2014/main" id="{43D2CD76-C72D-4564-B008-4FC6A005613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6" name="Oval 1510">
          <a:extLst>
            <a:ext uri="{FF2B5EF4-FFF2-40B4-BE49-F238E27FC236}">
              <a16:creationId xmlns:a16="http://schemas.microsoft.com/office/drawing/2014/main" id="{863A8FD9-C4C5-4D5B-A84B-23E4BDA1B7B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7" name="Oval 1511">
          <a:extLst>
            <a:ext uri="{FF2B5EF4-FFF2-40B4-BE49-F238E27FC236}">
              <a16:creationId xmlns:a16="http://schemas.microsoft.com/office/drawing/2014/main" id="{F3E1B97F-8219-4F4F-914A-BB9FEF212A7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8" name="Oval 1512">
          <a:extLst>
            <a:ext uri="{FF2B5EF4-FFF2-40B4-BE49-F238E27FC236}">
              <a16:creationId xmlns:a16="http://schemas.microsoft.com/office/drawing/2014/main" id="{02BAE50B-A3BA-46FA-8D73-FE7AA2DB514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9" name="Oval 1513">
          <a:extLst>
            <a:ext uri="{FF2B5EF4-FFF2-40B4-BE49-F238E27FC236}">
              <a16:creationId xmlns:a16="http://schemas.microsoft.com/office/drawing/2014/main" id="{7C762323-4403-41E6-83E2-3958CD4D1C7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0" name="Oval 1514">
          <a:extLst>
            <a:ext uri="{FF2B5EF4-FFF2-40B4-BE49-F238E27FC236}">
              <a16:creationId xmlns:a16="http://schemas.microsoft.com/office/drawing/2014/main" id="{34298F5D-E956-4206-A75F-E892BB3C8AB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1" name="Oval 1515">
          <a:extLst>
            <a:ext uri="{FF2B5EF4-FFF2-40B4-BE49-F238E27FC236}">
              <a16:creationId xmlns:a16="http://schemas.microsoft.com/office/drawing/2014/main" id="{A6542776-9C59-49AA-863A-F768412BCC8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2" name="Oval 1516">
          <a:extLst>
            <a:ext uri="{FF2B5EF4-FFF2-40B4-BE49-F238E27FC236}">
              <a16:creationId xmlns:a16="http://schemas.microsoft.com/office/drawing/2014/main" id="{6289996B-CDDC-40BA-A256-5EC8F6A8938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3" name="Oval 1517">
          <a:extLst>
            <a:ext uri="{FF2B5EF4-FFF2-40B4-BE49-F238E27FC236}">
              <a16:creationId xmlns:a16="http://schemas.microsoft.com/office/drawing/2014/main" id="{0D62027E-7E53-4652-B482-765E5384E53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4" name="Oval 1518">
          <a:extLst>
            <a:ext uri="{FF2B5EF4-FFF2-40B4-BE49-F238E27FC236}">
              <a16:creationId xmlns:a16="http://schemas.microsoft.com/office/drawing/2014/main" id="{018F7795-0895-4EC4-8692-78CBC209C83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5" name="Oval 1519">
          <a:extLst>
            <a:ext uri="{FF2B5EF4-FFF2-40B4-BE49-F238E27FC236}">
              <a16:creationId xmlns:a16="http://schemas.microsoft.com/office/drawing/2014/main" id="{0A49E74B-20DE-4EB0-AEDC-557A5C01380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6" name="Oval 1520">
          <a:extLst>
            <a:ext uri="{FF2B5EF4-FFF2-40B4-BE49-F238E27FC236}">
              <a16:creationId xmlns:a16="http://schemas.microsoft.com/office/drawing/2014/main" id="{FAB6B0BF-ADAE-49DA-85CB-2847FDB5575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7" name="Oval 1521">
          <a:extLst>
            <a:ext uri="{FF2B5EF4-FFF2-40B4-BE49-F238E27FC236}">
              <a16:creationId xmlns:a16="http://schemas.microsoft.com/office/drawing/2014/main" id="{2B888403-E887-435F-B025-E9603D23C09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8" name="Oval 1522">
          <a:extLst>
            <a:ext uri="{FF2B5EF4-FFF2-40B4-BE49-F238E27FC236}">
              <a16:creationId xmlns:a16="http://schemas.microsoft.com/office/drawing/2014/main" id="{2793A64B-7101-40E9-8896-97326697C1A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9" name="Oval 1523">
          <a:extLst>
            <a:ext uri="{FF2B5EF4-FFF2-40B4-BE49-F238E27FC236}">
              <a16:creationId xmlns:a16="http://schemas.microsoft.com/office/drawing/2014/main" id="{87D418DE-D268-491E-9FE3-C8F10571F87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0" name="Oval 1524">
          <a:extLst>
            <a:ext uri="{FF2B5EF4-FFF2-40B4-BE49-F238E27FC236}">
              <a16:creationId xmlns:a16="http://schemas.microsoft.com/office/drawing/2014/main" id="{DBF8EA9A-F4A2-4064-9BC6-94A4DAC89FB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1" name="Oval 1525">
          <a:extLst>
            <a:ext uri="{FF2B5EF4-FFF2-40B4-BE49-F238E27FC236}">
              <a16:creationId xmlns:a16="http://schemas.microsoft.com/office/drawing/2014/main" id="{474EAAB7-7D77-47E5-9AE9-E247A723575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2" name="Oval 1526">
          <a:extLst>
            <a:ext uri="{FF2B5EF4-FFF2-40B4-BE49-F238E27FC236}">
              <a16:creationId xmlns:a16="http://schemas.microsoft.com/office/drawing/2014/main" id="{2690DAB7-7312-4F8C-9B40-E67D843B67B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3" name="Oval 1527">
          <a:extLst>
            <a:ext uri="{FF2B5EF4-FFF2-40B4-BE49-F238E27FC236}">
              <a16:creationId xmlns:a16="http://schemas.microsoft.com/office/drawing/2014/main" id="{50D8F6A9-87BB-4D38-A6CA-BE8D758FD95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4" name="Oval 1528">
          <a:extLst>
            <a:ext uri="{FF2B5EF4-FFF2-40B4-BE49-F238E27FC236}">
              <a16:creationId xmlns:a16="http://schemas.microsoft.com/office/drawing/2014/main" id="{36F4AF16-2A39-4813-84F5-59EEC456ED3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5" name="Oval 1529">
          <a:extLst>
            <a:ext uri="{FF2B5EF4-FFF2-40B4-BE49-F238E27FC236}">
              <a16:creationId xmlns:a16="http://schemas.microsoft.com/office/drawing/2014/main" id="{106DD594-DE8F-46E8-98EE-5B9BF5DC727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6" name="Oval 1530">
          <a:extLst>
            <a:ext uri="{FF2B5EF4-FFF2-40B4-BE49-F238E27FC236}">
              <a16:creationId xmlns:a16="http://schemas.microsoft.com/office/drawing/2014/main" id="{722480CF-5E70-4571-ADCA-1441EDF21AD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7" name="Oval 1531">
          <a:extLst>
            <a:ext uri="{FF2B5EF4-FFF2-40B4-BE49-F238E27FC236}">
              <a16:creationId xmlns:a16="http://schemas.microsoft.com/office/drawing/2014/main" id="{11CC0E17-0B92-4B6F-A15D-18A448264B2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8" name="Oval 1532">
          <a:extLst>
            <a:ext uri="{FF2B5EF4-FFF2-40B4-BE49-F238E27FC236}">
              <a16:creationId xmlns:a16="http://schemas.microsoft.com/office/drawing/2014/main" id="{B2E2B637-B5E0-4BA8-92F6-D70E4B355EE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9" name="Oval 1533">
          <a:extLst>
            <a:ext uri="{FF2B5EF4-FFF2-40B4-BE49-F238E27FC236}">
              <a16:creationId xmlns:a16="http://schemas.microsoft.com/office/drawing/2014/main" id="{B4428BB2-B0D7-4DF7-AB00-E248EE36C89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0" name="Oval 1534">
          <a:extLst>
            <a:ext uri="{FF2B5EF4-FFF2-40B4-BE49-F238E27FC236}">
              <a16:creationId xmlns:a16="http://schemas.microsoft.com/office/drawing/2014/main" id="{7736A9D7-DE54-4E1B-8783-3306DF0A300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1" name="Oval 1535">
          <a:extLst>
            <a:ext uri="{FF2B5EF4-FFF2-40B4-BE49-F238E27FC236}">
              <a16:creationId xmlns:a16="http://schemas.microsoft.com/office/drawing/2014/main" id="{CE51B876-59AB-49D8-B372-5E8398CB5FC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2" name="Oval 1536">
          <a:extLst>
            <a:ext uri="{FF2B5EF4-FFF2-40B4-BE49-F238E27FC236}">
              <a16:creationId xmlns:a16="http://schemas.microsoft.com/office/drawing/2014/main" id="{12FA22F0-BCE5-4B9E-99D6-F724C499F61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3" name="Oval 1537">
          <a:extLst>
            <a:ext uri="{FF2B5EF4-FFF2-40B4-BE49-F238E27FC236}">
              <a16:creationId xmlns:a16="http://schemas.microsoft.com/office/drawing/2014/main" id="{05B2FAD8-3F08-4CD8-B0B1-4CDE5990C4B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4" name="Oval 1538">
          <a:extLst>
            <a:ext uri="{FF2B5EF4-FFF2-40B4-BE49-F238E27FC236}">
              <a16:creationId xmlns:a16="http://schemas.microsoft.com/office/drawing/2014/main" id="{980BBFE6-5289-4B7E-A980-2D99D14622F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5" name="Oval 1539">
          <a:extLst>
            <a:ext uri="{FF2B5EF4-FFF2-40B4-BE49-F238E27FC236}">
              <a16:creationId xmlns:a16="http://schemas.microsoft.com/office/drawing/2014/main" id="{56652E63-5523-47E2-BB8D-6FCD947F480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6" name="Oval 1540">
          <a:extLst>
            <a:ext uri="{FF2B5EF4-FFF2-40B4-BE49-F238E27FC236}">
              <a16:creationId xmlns:a16="http://schemas.microsoft.com/office/drawing/2014/main" id="{1E0BAEB4-F67E-4D7F-AFE6-ED031170342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7" name="Oval 1541">
          <a:extLst>
            <a:ext uri="{FF2B5EF4-FFF2-40B4-BE49-F238E27FC236}">
              <a16:creationId xmlns:a16="http://schemas.microsoft.com/office/drawing/2014/main" id="{26C43919-4227-4B0C-BC06-D269461FD68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8" name="Oval 1542">
          <a:extLst>
            <a:ext uri="{FF2B5EF4-FFF2-40B4-BE49-F238E27FC236}">
              <a16:creationId xmlns:a16="http://schemas.microsoft.com/office/drawing/2014/main" id="{0CE7A4BA-F1CB-4B88-8336-7C9DB0C3DBB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9" name="Oval 1543">
          <a:extLst>
            <a:ext uri="{FF2B5EF4-FFF2-40B4-BE49-F238E27FC236}">
              <a16:creationId xmlns:a16="http://schemas.microsoft.com/office/drawing/2014/main" id="{14D942B7-C095-4452-9584-C4FBDCD0BE6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0" name="Oval 1544">
          <a:extLst>
            <a:ext uri="{FF2B5EF4-FFF2-40B4-BE49-F238E27FC236}">
              <a16:creationId xmlns:a16="http://schemas.microsoft.com/office/drawing/2014/main" id="{6D787925-9D00-4048-8A35-04560FE6A88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1" name="Oval 1545">
          <a:extLst>
            <a:ext uri="{FF2B5EF4-FFF2-40B4-BE49-F238E27FC236}">
              <a16:creationId xmlns:a16="http://schemas.microsoft.com/office/drawing/2014/main" id="{99F2DB7B-FBD5-404D-BAC6-99A93453D2D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2" name="Oval 1546">
          <a:extLst>
            <a:ext uri="{FF2B5EF4-FFF2-40B4-BE49-F238E27FC236}">
              <a16:creationId xmlns:a16="http://schemas.microsoft.com/office/drawing/2014/main" id="{70A17480-68AB-406F-ACF4-FB7533D4C29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3" name="Oval 1547">
          <a:extLst>
            <a:ext uri="{FF2B5EF4-FFF2-40B4-BE49-F238E27FC236}">
              <a16:creationId xmlns:a16="http://schemas.microsoft.com/office/drawing/2014/main" id="{D1EF6DB7-2B89-4CE3-8A95-C12579698A0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4" name="Oval 1548">
          <a:extLst>
            <a:ext uri="{FF2B5EF4-FFF2-40B4-BE49-F238E27FC236}">
              <a16:creationId xmlns:a16="http://schemas.microsoft.com/office/drawing/2014/main" id="{EDC07665-5750-4A39-B59F-69A378F0270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5" name="Oval 1549">
          <a:extLst>
            <a:ext uri="{FF2B5EF4-FFF2-40B4-BE49-F238E27FC236}">
              <a16:creationId xmlns:a16="http://schemas.microsoft.com/office/drawing/2014/main" id="{E03A08C9-3D99-42DB-9EEE-8E87F0FA8E6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6" name="Oval 1550">
          <a:extLst>
            <a:ext uri="{FF2B5EF4-FFF2-40B4-BE49-F238E27FC236}">
              <a16:creationId xmlns:a16="http://schemas.microsoft.com/office/drawing/2014/main" id="{27EF79A7-8A49-4538-8082-FE94A5F16D9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7" name="Oval 1551">
          <a:extLst>
            <a:ext uri="{FF2B5EF4-FFF2-40B4-BE49-F238E27FC236}">
              <a16:creationId xmlns:a16="http://schemas.microsoft.com/office/drawing/2014/main" id="{A9706DE5-D685-4ADF-8E05-6BB4D5D5A94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8" name="Oval 1552">
          <a:extLst>
            <a:ext uri="{FF2B5EF4-FFF2-40B4-BE49-F238E27FC236}">
              <a16:creationId xmlns:a16="http://schemas.microsoft.com/office/drawing/2014/main" id="{DC0DE9F4-4553-4AA3-B848-BB389F65DF8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9" name="Oval 1553">
          <a:extLst>
            <a:ext uri="{FF2B5EF4-FFF2-40B4-BE49-F238E27FC236}">
              <a16:creationId xmlns:a16="http://schemas.microsoft.com/office/drawing/2014/main" id="{881E2E85-D7DF-4FA5-82BD-2F9D2A47B9B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0" name="Oval 1554">
          <a:extLst>
            <a:ext uri="{FF2B5EF4-FFF2-40B4-BE49-F238E27FC236}">
              <a16:creationId xmlns:a16="http://schemas.microsoft.com/office/drawing/2014/main" id="{CDBEA0AC-8AED-46E1-AE00-9CB88273264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1" name="Oval 1555">
          <a:extLst>
            <a:ext uri="{FF2B5EF4-FFF2-40B4-BE49-F238E27FC236}">
              <a16:creationId xmlns:a16="http://schemas.microsoft.com/office/drawing/2014/main" id="{C31D2575-9D1C-472D-A0AC-7D4774CB97D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2" name="Oval 1556">
          <a:extLst>
            <a:ext uri="{FF2B5EF4-FFF2-40B4-BE49-F238E27FC236}">
              <a16:creationId xmlns:a16="http://schemas.microsoft.com/office/drawing/2014/main" id="{925928B5-1531-46F8-8835-9708F316F4E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3" name="Oval 1557">
          <a:extLst>
            <a:ext uri="{FF2B5EF4-FFF2-40B4-BE49-F238E27FC236}">
              <a16:creationId xmlns:a16="http://schemas.microsoft.com/office/drawing/2014/main" id="{59958CD3-8FED-4C62-8DAC-DE02D065C10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4" name="Oval 1558">
          <a:extLst>
            <a:ext uri="{FF2B5EF4-FFF2-40B4-BE49-F238E27FC236}">
              <a16:creationId xmlns:a16="http://schemas.microsoft.com/office/drawing/2014/main" id="{1531C64C-3BDD-4E03-8065-18673ECFBC4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5" name="Oval 1559">
          <a:extLst>
            <a:ext uri="{FF2B5EF4-FFF2-40B4-BE49-F238E27FC236}">
              <a16:creationId xmlns:a16="http://schemas.microsoft.com/office/drawing/2014/main" id="{C026919B-ED02-4D2E-B7D7-9A81F165964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6" name="Oval 1560">
          <a:extLst>
            <a:ext uri="{FF2B5EF4-FFF2-40B4-BE49-F238E27FC236}">
              <a16:creationId xmlns:a16="http://schemas.microsoft.com/office/drawing/2014/main" id="{6D0BCBA3-C649-4B08-A02C-B34398F9639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7" name="Oval 1561">
          <a:extLst>
            <a:ext uri="{FF2B5EF4-FFF2-40B4-BE49-F238E27FC236}">
              <a16:creationId xmlns:a16="http://schemas.microsoft.com/office/drawing/2014/main" id="{8B720E7A-0195-49B1-84DD-F19CD5454F3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8" name="Oval 1562">
          <a:extLst>
            <a:ext uri="{FF2B5EF4-FFF2-40B4-BE49-F238E27FC236}">
              <a16:creationId xmlns:a16="http://schemas.microsoft.com/office/drawing/2014/main" id="{CD1F1FE6-E2A3-4DF7-8DF7-514975FDB7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9" name="Oval 1563">
          <a:extLst>
            <a:ext uri="{FF2B5EF4-FFF2-40B4-BE49-F238E27FC236}">
              <a16:creationId xmlns:a16="http://schemas.microsoft.com/office/drawing/2014/main" id="{41142BC8-F95E-42F0-B2B9-B02EF010CA3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0" name="Oval 1564">
          <a:extLst>
            <a:ext uri="{FF2B5EF4-FFF2-40B4-BE49-F238E27FC236}">
              <a16:creationId xmlns:a16="http://schemas.microsoft.com/office/drawing/2014/main" id="{C3B4136A-A7F5-4411-9792-E7D3E1A9200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1" name="Oval 1565">
          <a:extLst>
            <a:ext uri="{FF2B5EF4-FFF2-40B4-BE49-F238E27FC236}">
              <a16:creationId xmlns:a16="http://schemas.microsoft.com/office/drawing/2014/main" id="{68C8FE54-FB69-4F3E-81DE-BC83A55CAEC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2" name="Oval 1566">
          <a:extLst>
            <a:ext uri="{FF2B5EF4-FFF2-40B4-BE49-F238E27FC236}">
              <a16:creationId xmlns:a16="http://schemas.microsoft.com/office/drawing/2014/main" id="{E4F0EDB5-6673-4641-B397-741A778DD5C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3" name="Oval 1567">
          <a:extLst>
            <a:ext uri="{FF2B5EF4-FFF2-40B4-BE49-F238E27FC236}">
              <a16:creationId xmlns:a16="http://schemas.microsoft.com/office/drawing/2014/main" id="{73A4F2C7-581A-4127-9DB9-E0524055B53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4" name="Oval 1568">
          <a:extLst>
            <a:ext uri="{FF2B5EF4-FFF2-40B4-BE49-F238E27FC236}">
              <a16:creationId xmlns:a16="http://schemas.microsoft.com/office/drawing/2014/main" id="{39BCB67B-C607-4B01-967C-FBDD0F27209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5" name="Oval 1569">
          <a:extLst>
            <a:ext uri="{FF2B5EF4-FFF2-40B4-BE49-F238E27FC236}">
              <a16:creationId xmlns:a16="http://schemas.microsoft.com/office/drawing/2014/main" id="{1A979088-33E0-4582-9B8E-681A1E205D9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6" name="Oval 1570">
          <a:extLst>
            <a:ext uri="{FF2B5EF4-FFF2-40B4-BE49-F238E27FC236}">
              <a16:creationId xmlns:a16="http://schemas.microsoft.com/office/drawing/2014/main" id="{69C8D30B-DBBD-4860-854C-78FD1C58957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7" name="Oval 1571">
          <a:extLst>
            <a:ext uri="{FF2B5EF4-FFF2-40B4-BE49-F238E27FC236}">
              <a16:creationId xmlns:a16="http://schemas.microsoft.com/office/drawing/2014/main" id="{BECCDFDE-8E2D-48CD-AEAD-59B34BB5EFD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8" name="Oval 1572">
          <a:extLst>
            <a:ext uri="{FF2B5EF4-FFF2-40B4-BE49-F238E27FC236}">
              <a16:creationId xmlns:a16="http://schemas.microsoft.com/office/drawing/2014/main" id="{2765B53F-5303-4AC1-B51A-62984AD99C6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9" name="Oval 1573">
          <a:extLst>
            <a:ext uri="{FF2B5EF4-FFF2-40B4-BE49-F238E27FC236}">
              <a16:creationId xmlns:a16="http://schemas.microsoft.com/office/drawing/2014/main" id="{AFF6DECC-A15D-4EC8-BFA3-8830B984CA4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0" name="Oval 1574">
          <a:extLst>
            <a:ext uri="{FF2B5EF4-FFF2-40B4-BE49-F238E27FC236}">
              <a16:creationId xmlns:a16="http://schemas.microsoft.com/office/drawing/2014/main" id="{FB478C42-3FE6-49D4-8B15-0B5FD81D871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1" name="Oval 1575">
          <a:extLst>
            <a:ext uri="{FF2B5EF4-FFF2-40B4-BE49-F238E27FC236}">
              <a16:creationId xmlns:a16="http://schemas.microsoft.com/office/drawing/2014/main" id="{DC1055D1-4734-4F5B-AE1F-24056C1A459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2" name="Oval 1576">
          <a:extLst>
            <a:ext uri="{FF2B5EF4-FFF2-40B4-BE49-F238E27FC236}">
              <a16:creationId xmlns:a16="http://schemas.microsoft.com/office/drawing/2014/main" id="{D97E6658-7C01-4412-AE8C-AB58C8DE588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3" name="Oval 1577">
          <a:extLst>
            <a:ext uri="{FF2B5EF4-FFF2-40B4-BE49-F238E27FC236}">
              <a16:creationId xmlns:a16="http://schemas.microsoft.com/office/drawing/2014/main" id="{FAA002AD-2B83-4961-B0B8-7798A3FB7F7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4" name="Oval 1578">
          <a:extLst>
            <a:ext uri="{FF2B5EF4-FFF2-40B4-BE49-F238E27FC236}">
              <a16:creationId xmlns:a16="http://schemas.microsoft.com/office/drawing/2014/main" id="{F59D488D-875B-4CF4-AA55-8A71212AE8C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5" name="Oval 1579">
          <a:extLst>
            <a:ext uri="{FF2B5EF4-FFF2-40B4-BE49-F238E27FC236}">
              <a16:creationId xmlns:a16="http://schemas.microsoft.com/office/drawing/2014/main" id="{E958A176-6FFA-4C85-A447-B4B49D95FD2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6" name="Oval 1580">
          <a:extLst>
            <a:ext uri="{FF2B5EF4-FFF2-40B4-BE49-F238E27FC236}">
              <a16:creationId xmlns:a16="http://schemas.microsoft.com/office/drawing/2014/main" id="{2765604E-DCA4-45E0-A65D-1C04A7BFE38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7" name="Oval 1581">
          <a:extLst>
            <a:ext uri="{FF2B5EF4-FFF2-40B4-BE49-F238E27FC236}">
              <a16:creationId xmlns:a16="http://schemas.microsoft.com/office/drawing/2014/main" id="{BC286F3F-81BD-43CB-A5C4-198FC094A44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8" name="Oval 1582">
          <a:extLst>
            <a:ext uri="{FF2B5EF4-FFF2-40B4-BE49-F238E27FC236}">
              <a16:creationId xmlns:a16="http://schemas.microsoft.com/office/drawing/2014/main" id="{35F452BC-E9B5-49F5-8DEF-EA98E75A064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9" name="Oval 1583">
          <a:extLst>
            <a:ext uri="{FF2B5EF4-FFF2-40B4-BE49-F238E27FC236}">
              <a16:creationId xmlns:a16="http://schemas.microsoft.com/office/drawing/2014/main" id="{69DFC053-E2C9-457C-9041-B459122ED4F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0" name="Oval 1584">
          <a:extLst>
            <a:ext uri="{FF2B5EF4-FFF2-40B4-BE49-F238E27FC236}">
              <a16:creationId xmlns:a16="http://schemas.microsoft.com/office/drawing/2014/main" id="{2D746D5C-D661-4162-BE98-DA178F3FD63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1" name="Oval 1585">
          <a:extLst>
            <a:ext uri="{FF2B5EF4-FFF2-40B4-BE49-F238E27FC236}">
              <a16:creationId xmlns:a16="http://schemas.microsoft.com/office/drawing/2014/main" id="{A515A287-8763-4BB5-AD2F-B57113CB0CB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2" name="Oval 1586">
          <a:extLst>
            <a:ext uri="{FF2B5EF4-FFF2-40B4-BE49-F238E27FC236}">
              <a16:creationId xmlns:a16="http://schemas.microsoft.com/office/drawing/2014/main" id="{76AD1875-4D6F-4E77-982E-A6EA9447B60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3" name="Oval 1587">
          <a:extLst>
            <a:ext uri="{FF2B5EF4-FFF2-40B4-BE49-F238E27FC236}">
              <a16:creationId xmlns:a16="http://schemas.microsoft.com/office/drawing/2014/main" id="{E85B5D61-01A0-4961-90DC-775EF6A3177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4" name="Oval 1588">
          <a:extLst>
            <a:ext uri="{FF2B5EF4-FFF2-40B4-BE49-F238E27FC236}">
              <a16:creationId xmlns:a16="http://schemas.microsoft.com/office/drawing/2014/main" id="{4C390340-22B6-4C3A-AA06-51CE87C73BF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5" name="Oval 1589">
          <a:extLst>
            <a:ext uri="{FF2B5EF4-FFF2-40B4-BE49-F238E27FC236}">
              <a16:creationId xmlns:a16="http://schemas.microsoft.com/office/drawing/2014/main" id="{E4A08171-052C-4D7E-938D-ABEFF0093F8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6" name="Oval 1590">
          <a:extLst>
            <a:ext uri="{FF2B5EF4-FFF2-40B4-BE49-F238E27FC236}">
              <a16:creationId xmlns:a16="http://schemas.microsoft.com/office/drawing/2014/main" id="{F3B76D54-9B64-4B17-A51E-3BBC1980531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7" name="Oval 1591">
          <a:extLst>
            <a:ext uri="{FF2B5EF4-FFF2-40B4-BE49-F238E27FC236}">
              <a16:creationId xmlns:a16="http://schemas.microsoft.com/office/drawing/2014/main" id="{81DF9AA2-C77C-4451-A989-70DE9116935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8" name="Oval 1592">
          <a:extLst>
            <a:ext uri="{FF2B5EF4-FFF2-40B4-BE49-F238E27FC236}">
              <a16:creationId xmlns:a16="http://schemas.microsoft.com/office/drawing/2014/main" id="{DD487006-2A5C-465E-A3CC-446EA9A34E9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9" name="Oval 1593">
          <a:extLst>
            <a:ext uri="{FF2B5EF4-FFF2-40B4-BE49-F238E27FC236}">
              <a16:creationId xmlns:a16="http://schemas.microsoft.com/office/drawing/2014/main" id="{02F4577B-0984-4BC7-BD93-C1F6F4D975B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0" name="Oval 1594">
          <a:extLst>
            <a:ext uri="{FF2B5EF4-FFF2-40B4-BE49-F238E27FC236}">
              <a16:creationId xmlns:a16="http://schemas.microsoft.com/office/drawing/2014/main" id="{A443686A-A56B-40BE-85DC-8152563A51E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1" name="Oval 1595">
          <a:extLst>
            <a:ext uri="{FF2B5EF4-FFF2-40B4-BE49-F238E27FC236}">
              <a16:creationId xmlns:a16="http://schemas.microsoft.com/office/drawing/2014/main" id="{AE6447A8-C2D0-4BBF-AA96-BA3E8A296D4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2" name="Oval 1596">
          <a:extLst>
            <a:ext uri="{FF2B5EF4-FFF2-40B4-BE49-F238E27FC236}">
              <a16:creationId xmlns:a16="http://schemas.microsoft.com/office/drawing/2014/main" id="{F4CAC261-DA07-493E-BBBA-0FCE467EEEA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3" name="Oval 1597">
          <a:extLst>
            <a:ext uri="{FF2B5EF4-FFF2-40B4-BE49-F238E27FC236}">
              <a16:creationId xmlns:a16="http://schemas.microsoft.com/office/drawing/2014/main" id="{4F586DDA-064E-48D9-A1AB-96DC918EB3A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4" name="Oval 1598">
          <a:extLst>
            <a:ext uri="{FF2B5EF4-FFF2-40B4-BE49-F238E27FC236}">
              <a16:creationId xmlns:a16="http://schemas.microsoft.com/office/drawing/2014/main" id="{D293F9B8-FB4C-4882-AE7C-DC37AB8D6CF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5" name="Oval 1599">
          <a:extLst>
            <a:ext uri="{FF2B5EF4-FFF2-40B4-BE49-F238E27FC236}">
              <a16:creationId xmlns:a16="http://schemas.microsoft.com/office/drawing/2014/main" id="{9F169A65-978E-48F5-B17F-C9AF97FE185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6" name="Oval 1600">
          <a:extLst>
            <a:ext uri="{FF2B5EF4-FFF2-40B4-BE49-F238E27FC236}">
              <a16:creationId xmlns:a16="http://schemas.microsoft.com/office/drawing/2014/main" id="{6D5C973B-A3AF-49D7-AB7C-330EE3A2ED0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7" name="Oval 1601">
          <a:extLst>
            <a:ext uri="{FF2B5EF4-FFF2-40B4-BE49-F238E27FC236}">
              <a16:creationId xmlns:a16="http://schemas.microsoft.com/office/drawing/2014/main" id="{B98D7125-5020-442C-A60F-75C979E633B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8" name="Oval 1602">
          <a:extLst>
            <a:ext uri="{FF2B5EF4-FFF2-40B4-BE49-F238E27FC236}">
              <a16:creationId xmlns:a16="http://schemas.microsoft.com/office/drawing/2014/main" id="{FBF3F7E4-ECCC-405E-9E3B-1EE0B379C2D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9" name="Oval 1603">
          <a:extLst>
            <a:ext uri="{FF2B5EF4-FFF2-40B4-BE49-F238E27FC236}">
              <a16:creationId xmlns:a16="http://schemas.microsoft.com/office/drawing/2014/main" id="{9C158AF6-B505-4B7F-A784-CF78F398249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0" name="Oval 1604">
          <a:extLst>
            <a:ext uri="{FF2B5EF4-FFF2-40B4-BE49-F238E27FC236}">
              <a16:creationId xmlns:a16="http://schemas.microsoft.com/office/drawing/2014/main" id="{EB937E81-DBDC-41F2-9A77-89F07728897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1" name="Oval 1605">
          <a:extLst>
            <a:ext uri="{FF2B5EF4-FFF2-40B4-BE49-F238E27FC236}">
              <a16:creationId xmlns:a16="http://schemas.microsoft.com/office/drawing/2014/main" id="{5E684E08-C26D-401C-A380-95404E71353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2" name="Oval 1606">
          <a:extLst>
            <a:ext uri="{FF2B5EF4-FFF2-40B4-BE49-F238E27FC236}">
              <a16:creationId xmlns:a16="http://schemas.microsoft.com/office/drawing/2014/main" id="{9F086FAA-551F-4014-B722-E599CFF9A89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3" name="Oval 1607">
          <a:extLst>
            <a:ext uri="{FF2B5EF4-FFF2-40B4-BE49-F238E27FC236}">
              <a16:creationId xmlns:a16="http://schemas.microsoft.com/office/drawing/2014/main" id="{851B913C-73E7-4D04-B0A8-52EEF6F9475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4" name="Oval 1608">
          <a:extLst>
            <a:ext uri="{FF2B5EF4-FFF2-40B4-BE49-F238E27FC236}">
              <a16:creationId xmlns:a16="http://schemas.microsoft.com/office/drawing/2014/main" id="{A6DE9137-9788-43B1-B193-8E2465FD115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5" name="Oval 1609">
          <a:extLst>
            <a:ext uri="{FF2B5EF4-FFF2-40B4-BE49-F238E27FC236}">
              <a16:creationId xmlns:a16="http://schemas.microsoft.com/office/drawing/2014/main" id="{47A1A9B8-FD2C-406E-91BA-5541171360B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6" name="Oval 1610">
          <a:extLst>
            <a:ext uri="{FF2B5EF4-FFF2-40B4-BE49-F238E27FC236}">
              <a16:creationId xmlns:a16="http://schemas.microsoft.com/office/drawing/2014/main" id="{1527AD3C-988F-44BA-9359-13DB9ACD1E3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7" name="Oval 1611">
          <a:extLst>
            <a:ext uri="{FF2B5EF4-FFF2-40B4-BE49-F238E27FC236}">
              <a16:creationId xmlns:a16="http://schemas.microsoft.com/office/drawing/2014/main" id="{41775C90-DEA6-4B2A-9C17-369B8AA0019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8" name="Oval 1612">
          <a:extLst>
            <a:ext uri="{FF2B5EF4-FFF2-40B4-BE49-F238E27FC236}">
              <a16:creationId xmlns:a16="http://schemas.microsoft.com/office/drawing/2014/main" id="{F6413D1B-324C-49C6-9D31-76F0DBD8E22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9" name="Oval 1613">
          <a:extLst>
            <a:ext uri="{FF2B5EF4-FFF2-40B4-BE49-F238E27FC236}">
              <a16:creationId xmlns:a16="http://schemas.microsoft.com/office/drawing/2014/main" id="{CA94C258-680D-496C-A673-6EF5F26BB1D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0" name="Oval 1614">
          <a:extLst>
            <a:ext uri="{FF2B5EF4-FFF2-40B4-BE49-F238E27FC236}">
              <a16:creationId xmlns:a16="http://schemas.microsoft.com/office/drawing/2014/main" id="{89C9DEAD-2524-416B-A51B-ECFCEEFE6DB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1" name="Oval 1615">
          <a:extLst>
            <a:ext uri="{FF2B5EF4-FFF2-40B4-BE49-F238E27FC236}">
              <a16:creationId xmlns:a16="http://schemas.microsoft.com/office/drawing/2014/main" id="{DE62CA37-0198-42D5-AA2C-2D786A09121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2" name="Oval 1616">
          <a:extLst>
            <a:ext uri="{FF2B5EF4-FFF2-40B4-BE49-F238E27FC236}">
              <a16:creationId xmlns:a16="http://schemas.microsoft.com/office/drawing/2014/main" id="{C6336CFC-DC85-4CED-8569-152B1236C73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3" name="Oval 1617">
          <a:extLst>
            <a:ext uri="{FF2B5EF4-FFF2-40B4-BE49-F238E27FC236}">
              <a16:creationId xmlns:a16="http://schemas.microsoft.com/office/drawing/2014/main" id="{453A2476-1101-408E-8002-819F5F38F39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4" name="Oval 1618">
          <a:extLst>
            <a:ext uri="{FF2B5EF4-FFF2-40B4-BE49-F238E27FC236}">
              <a16:creationId xmlns:a16="http://schemas.microsoft.com/office/drawing/2014/main" id="{1CAFBEF1-C2D0-4159-8D46-820D116E980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5" name="Oval 1619">
          <a:extLst>
            <a:ext uri="{FF2B5EF4-FFF2-40B4-BE49-F238E27FC236}">
              <a16:creationId xmlns:a16="http://schemas.microsoft.com/office/drawing/2014/main" id="{8FDACA10-07FE-4067-B8D7-83C1CF70A4D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6" name="Oval 1620">
          <a:extLst>
            <a:ext uri="{FF2B5EF4-FFF2-40B4-BE49-F238E27FC236}">
              <a16:creationId xmlns:a16="http://schemas.microsoft.com/office/drawing/2014/main" id="{0651D4A9-EA51-484F-9EE8-6C45D2A6D66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7" name="Oval 1621">
          <a:extLst>
            <a:ext uri="{FF2B5EF4-FFF2-40B4-BE49-F238E27FC236}">
              <a16:creationId xmlns:a16="http://schemas.microsoft.com/office/drawing/2014/main" id="{6D505F3C-C89D-44A3-A7B2-951A2C680D0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8" name="Oval 1622">
          <a:extLst>
            <a:ext uri="{FF2B5EF4-FFF2-40B4-BE49-F238E27FC236}">
              <a16:creationId xmlns:a16="http://schemas.microsoft.com/office/drawing/2014/main" id="{BC7C820A-7159-4208-B7C4-D6FB05319E7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9" name="Oval 1623">
          <a:extLst>
            <a:ext uri="{FF2B5EF4-FFF2-40B4-BE49-F238E27FC236}">
              <a16:creationId xmlns:a16="http://schemas.microsoft.com/office/drawing/2014/main" id="{74D597E2-0F0D-4C8E-9E8F-54C5F9F94B1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0" name="Oval 1624">
          <a:extLst>
            <a:ext uri="{FF2B5EF4-FFF2-40B4-BE49-F238E27FC236}">
              <a16:creationId xmlns:a16="http://schemas.microsoft.com/office/drawing/2014/main" id="{A6DF29CB-04DE-4480-A9F6-BE7F7DC4003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1" name="Oval 1625">
          <a:extLst>
            <a:ext uri="{FF2B5EF4-FFF2-40B4-BE49-F238E27FC236}">
              <a16:creationId xmlns:a16="http://schemas.microsoft.com/office/drawing/2014/main" id="{0940E533-3B12-4FDE-A5B9-7CE4E99FD01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2" name="Oval 1626">
          <a:extLst>
            <a:ext uri="{FF2B5EF4-FFF2-40B4-BE49-F238E27FC236}">
              <a16:creationId xmlns:a16="http://schemas.microsoft.com/office/drawing/2014/main" id="{AF726FB7-9F10-47C5-8C19-7B1A9A978E2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3" name="Oval 1627">
          <a:extLst>
            <a:ext uri="{FF2B5EF4-FFF2-40B4-BE49-F238E27FC236}">
              <a16:creationId xmlns:a16="http://schemas.microsoft.com/office/drawing/2014/main" id="{F20F289E-681B-406A-B8E5-C98126715B8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4" name="Oval 1628">
          <a:extLst>
            <a:ext uri="{FF2B5EF4-FFF2-40B4-BE49-F238E27FC236}">
              <a16:creationId xmlns:a16="http://schemas.microsoft.com/office/drawing/2014/main" id="{E354787C-3247-40C7-80F4-B80731723E8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5" name="Oval 1629">
          <a:extLst>
            <a:ext uri="{FF2B5EF4-FFF2-40B4-BE49-F238E27FC236}">
              <a16:creationId xmlns:a16="http://schemas.microsoft.com/office/drawing/2014/main" id="{39A1D8D5-DE80-4D19-AF4E-CFD62509604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6" name="Oval 1630">
          <a:extLst>
            <a:ext uri="{FF2B5EF4-FFF2-40B4-BE49-F238E27FC236}">
              <a16:creationId xmlns:a16="http://schemas.microsoft.com/office/drawing/2014/main" id="{70E63B97-9CF2-4625-9B78-D4FA4873F80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7" name="Oval 1631">
          <a:extLst>
            <a:ext uri="{FF2B5EF4-FFF2-40B4-BE49-F238E27FC236}">
              <a16:creationId xmlns:a16="http://schemas.microsoft.com/office/drawing/2014/main" id="{BF2B507B-2E8F-489A-8D80-7E894819128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8" name="Oval 1632">
          <a:extLst>
            <a:ext uri="{FF2B5EF4-FFF2-40B4-BE49-F238E27FC236}">
              <a16:creationId xmlns:a16="http://schemas.microsoft.com/office/drawing/2014/main" id="{6F53C99B-CB69-448B-B9D9-2CF82E693BB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9" name="Oval 1633">
          <a:extLst>
            <a:ext uri="{FF2B5EF4-FFF2-40B4-BE49-F238E27FC236}">
              <a16:creationId xmlns:a16="http://schemas.microsoft.com/office/drawing/2014/main" id="{B82AA79D-AFDC-48B2-B495-899AED40EF4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0" name="Oval 1634">
          <a:extLst>
            <a:ext uri="{FF2B5EF4-FFF2-40B4-BE49-F238E27FC236}">
              <a16:creationId xmlns:a16="http://schemas.microsoft.com/office/drawing/2014/main" id="{DC3AB52C-5B3C-486F-B1DB-23E739592B2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1" name="Oval 1635">
          <a:extLst>
            <a:ext uri="{FF2B5EF4-FFF2-40B4-BE49-F238E27FC236}">
              <a16:creationId xmlns:a16="http://schemas.microsoft.com/office/drawing/2014/main" id="{44D52A36-4BCC-432C-885C-AE5938B2BBD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2" name="Oval 1636">
          <a:extLst>
            <a:ext uri="{FF2B5EF4-FFF2-40B4-BE49-F238E27FC236}">
              <a16:creationId xmlns:a16="http://schemas.microsoft.com/office/drawing/2014/main" id="{13E3B598-6694-40E5-A684-B2F5460AB1C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3" name="Oval 1637">
          <a:extLst>
            <a:ext uri="{FF2B5EF4-FFF2-40B4-BE49-F238E27FC236}">
              <a16:creationId xmlns:a16="http://schemas.microsoft.com/office/drawing/2014/main" id="{7F6E4D45-3D2A-442C-BB56-B9D06A5F151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4" name="Oval 1638">
          <a:extLst>
            <a:ext uri="{FF2B5EF4-FFF2-40B4-BE49-F238E27FC236}">
              <a16:creationId xmlns:a16="http://schemas.microsoft.com/office/drawing/2014/main" id="{F70D470C-1F54-4179-9680-4B0A186FB73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5" name="Oval 1639">
          <a:extLst>
            <a:ext uri="{FF2B5EF4-FFF2-40B4-BE49-F238E27FC236}">
              <a16:creationId xmlns:a16="http://schemas.microsoft.com/office/drawing/2014/main" id="{E830B3B0-DF20-414F-8B44-8FD1B9F436A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6" name="Oval 1640">
          <a:extLst>
            <a:ext uri="{FF2B5EF4-FFF2-40B4-BE49-F238E27FC236}">
              <a16:creationId xmlns:a16="http://schemas.microsoft.com/office/drawing/2014/main" id="{70AC2D52-42EC-4653-997C-A32DB92B080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7" name="Oval 1641">
          <a:extLst>
            <a:ext uri="{FF2B5EF4-FFF2-40B4-BE49-F238E27FC236}">
              <a16:creationId xmlns:a16="http://schemas.microsoft.com/office/drawing/2014/main" id="{B8973C0B-B49B-43B6-BFCE-2E83AD15A17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8" name="Oval 1642">
          <a:extLst>
            <a:ext uri="{FF2B5EF4-FFF2-40B4-BE49-F238E27FC236}">
              <a16:creationId xmlns:a16="http://schemas.microsoft.com/office/drawing/2014/main" id="{96D82B03-BA5C-4280-B6A9-C481C4C91B4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9" name="Oval 1643">
          <a:extLst>
            <a:ext uri="{FF2B5EF4-FFF2-40B4-BE49-F238E27FC236}">
              <a16:creationId xmlns:a16="http://schemas.microsoft.com/office/drawing/2014/main" id="{3A35254E-4EC2-45BD-8D7C-DD10B6E6DDD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0" name="Oval 1644">
          <a:extLst>
            <a:ext uri="{FF2B5EF4-FFF2-40B4-BE49-F238E27FC236}">
              <a16:creationId xmlns:a16="http://schemas.microsoft.com/office/drawing/2014/main" id="{811AE5FF-35FA-4928-ACCE-BE3D735FE21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1" name="Oval 1645">
          <a:extLst>
            <a:ext uri="{FF2B5EF4-FFF2-40B4-BE49-F238E27FC236}">
              <a16:creationId xmlns:a16="http://schemas.microsoft.com/office/drawing/2014/main" id="{6751EDA2-60AD-4116-A86B-2890623D006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2" name="Oval 1646">
          <a:extLst>
            <a:ext uri="{FF2B5EF4-FFF2-40B4-BE49-F238E27FC236}">
              <a16:creationId xmlns:a16="http://schemas.microsoft.com/office/drawing/2014/main" id="{86E4642A-B738-4E2E-ADCF-FB1FD3C178E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3" name="Oval 1647">
          <a:extLst>
            <a:ext uri="{FF2B5EF4-FFF2-40B4-BE49-F238E27FC236}">
              <a16:creationId xmlns:a16="http://schemas.microsoft.com/office/drawing/2014/main" id="{E96BACC8-2C10-474B-AE66-9CDF8B2A9E7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4" name="Oval 1648">
          <a:extLst>
            <a:ext uri="{FF2B5EF4-FFF2-40B4-BE49-F238E27FC236}">
              <a16:creationId xmlns:a16="http://schemas.microsoft.com/office/drawing/2014/main" id="{F63AE174-174D-42DD-A628-2DE7070EA07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5" name="Oval 1649">
          <a:extLst>
            <a:ext uri="{FF2B5EF4-FFF2-40B4-BE49-F238E27FC236}">
              <a16:creationId xmlns:a16="http://schemas.microsoft.com/office/drawing/2014/main" id="{769940DD-DCCD-40B5-99D2-A7F50EF9394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6" name="Oval 1650">
          <a:extLst>
            <a:ext uri="{FF2B5EF4-FFF2-40B4-BE49-F238E27FC236}">
              <a16:creationId xmlns:a16="http://schemas.microsoft.com/office/drawing/2014/main" id="{56841997-0C54-4A57-924A-F9B34469C84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7" name="Oval 1651">
          <a:extLst>
            <a:ext uri="{FF2B5EF4-FFF2-40B4-BE49-F238E27FC236}">
              <a16:creationId xmlns:a16="http://schemas.microsoft.com/office/drawing/2014/main" id="{3DFC07EA-E93A-4021-9299-4EA3ECEFB01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8" name="Oval 1652">
          <a:extLst>
            <a:ext uri="{FF2B5EF4-FFF2-40B4-BE49-F238E27FC236}">
              <a16:creationId xmlns:a16="http://schemas.microsoft.com/office/drawing/2014/main" id="{C2C5FC47-5A6A-4B90-89EA-ECA622C49DC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9" name="Oval 1653">
          <a:extLst>
            <a:ext uri="{FF2B5EF4-FFF2-40B4-BE49-F238E27FC236}">
              <a16:creationId xmlns:a16="http://schemas.microsoft.com/office/drawing/2014/main" id="{63E44518-880A-4D22-8452-925BD002868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0" name="Oval 1654">
          <a:extLst>
            <a:ext uri="{FF2B5EF4-FFF2-40B4-BE49-F238E27FC236}">
              <a16:creationId xmlns:a16="http://schemas.microsoft.com/office/drawing/2014/main" id="{19E5F7F3-AF55-48D5-A337-DCFC8702A47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1" name="Oval 1655">
          <a:extLst>
            <a:ext uri="{FF2B5EF4-FFF2-40B4-BE49-F238E27FC236}">
              <a16:creationId xmlns:a16="http://schemas.microsoft.com/office/drawing/2014/main" id="{918874A2-CF59-4559-AC03-6C8AE5B1AF4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2" name="Oval 1656">
          <a:extLst>
            <a:ext uri="{FF2B5EF4-FFF2-40B4-BE49-F238E27FC236}">
              <a16:creationId xmlns:a16="http://schemas.microsoft.com/office/drawing/2014/main" id="{B8E37E2A-C9C9-434D-B334-6B362FB7896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3" name="Oval 1657">
          <a:extLst>
            <a:ext uri="{FF2B5EF4-FFF2-40B4-BE49-F238E27FC236}">
              <a16:creationId xmlns:a16="http://schemas.microsoft.com/office/drawing/2014/main" id="{FBDB8B91-A5AD-4493-803A-ACA7702C978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4" name="Oval 1658">
          <a:extLst>
            <a:ext uri="{FF2B5EF4-FFF2-40B4-BE49-F238E27FC236}">
              <a16:creationId xmlns:a16="http://schemas.microsoft.com/office/drawing/2014/main" id="{7AE682E6-6737-41B1-9100-EDCE2A50769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5" name="Oval 1659">
          <a:extLst>
            <a:ext uri="{FF2B5EF4-FFF2-40B4-BE49-F238E27FC236}">
              <a16:creationId xmlns:a16="http://schemas.microsoft.com/office/drawing/2014/main" id="{8778C668-B31E-4E15-AA33-A4A8EEEF72B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6" name="Oval 1660">
          <a:extLst>
            <a:ext uri="{FF2B5EF4-FFF2-40B4-BE49-F238E27FC236}">
              <a16:creationId xmlns:a16="http://schemas.microsoft.com/office/drawing/2014/main" id="{0DC6BDAE-4B11-48D7-BA9F-172B36E6C29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7" name="Oval 1661">
          <a:extLst>
            <a:ext uri="{FF2B5EF4-FFF2-40B4-BE49-F238E27FC236}">
              <a16:creationId xmlns:a16="http://schemas.microsoft.com/office/drawing/2014/main" id="{1BB80EFC-72FD-4484-A27C-D8D8E2C7A20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8" name="Oval 1662">
          <a:extLst>
            <a:ext uri="{FF2B5EF4-FFF2-40B4-BE49-F238E27FC236}">
              <a16:creationId xmlns:a16="http://schemas.microsoft.com/office/drawing/2014/main" id="{696AE905-1B35-4A34-8414-4CDEE18ABC6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9" name="Oval 1663">
          <a:extLst>
            <a:ext uri="{FF2B5EF4-FFF2-40B4-BE49-F238E27FC236}">
              <a16:creationId xmlns:a16="http://schemas.microsoft.com/office/drawing/2014/main" id="{319EACF2-3D86-45AE-BD12-F44FB6BB263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0" name="Oval 1664">
          <a:extLst>
            <a:ext uri="{FF2B5EF4-FFF2-40B4-BE49-F238E27FC236}">
              <a16:creationId xmlns:a16="http://schemas.microsoft.com/office/drawing/2014/main" id="{4E62BD4B-D2FC-421E-9F7E-EAD87B1FF22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1" name="Oval 1665">
          <a:extLst>
            <a:ext uri="{FF2B5EF4-FFF2-40B4-BE49-F238E27FC236}">
              <a16:creationId xmlns:a16="http://schemas.microsoft.com/office/drawing/2014/main" id="{66BD0FF7-570B-4D5F-B8D0-4979C1018B5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2" name="Oval 1666">
          <a:extLst>
            <a:ext uri="{FF2B5EF4-FFF2-40B4-BE49-F238E27FC236}">
              <a16:creationId xmlns:a16="http://schemas.microsoft.com/office/drawing/2014/main" id="{2B74B803-818B-47D3-B7FC-0E44ACAD30C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3" name="Oval 1667">
          <a:extLst>
            <a:ext uri="{FF2B5EF4-FFF2-40B4-BE49-F238E27FC236}">
              <a16:creationId xmlns:a16="http://schemas.microsoft.com/office/drawing/2014/main" id="{DC460310-F53F-4186-B796-C7DC77F3028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4" name="Oval 1668">
          <a:extLst>
            <a:ext uri="{FF2B5EF4-FFF2-40B4-BE49-F238E27FC236}">
              <a16:creationId xmlns:a16="http://schemas.microsoft.com/office/drawing/2014/main" id="{3F7EDE44-0B40-43A2-9FCB-28AEE34146B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5" name="Oval 1669">
          <a:extLst>
            <a:ext uri="{FF2B5EF4-FFF2-40B4-BE49-F238E27FC236}">
              <a16:creationId xmlns:a16="http://schemas.microsoft.com/office/drawing/2014/main" id="{1A70CE57-650B-465A-8B32-F05F2CACE8A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6" name="Oval 1670">
          <a:extLst>
            <a:ext uri="{FF2B5EF4-FFF2-40B4-BE49-F238E27FC236}">
              <a16:creationId xmlns:a16="http://schemas.microsoft.com/office/drawing/2014/main" id="{FE6C379C-33B8-4425-9542-1C0F7C24539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7" name="Oval 1671">
          <a:extLst>
            <a:ext uri="{FF2B5EF4-FFF2-40B4-BE49-F238E27FC236}">
              <a16:creationId xmlns:a16="http://schemas.microsoft.com/office/drawing/2014/main" id="{B8C2024C-F6D7-447E-9EDC-311533EFB7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8" name="Oval 1672">
          <a:extLst>
            <a:ext uri="{FF2B5EF4-FFF2-40B4-BE49-F238E27FC236}">
              <a16:creationId xmlns:a16="http://schemas.microsoft.com/office/drawing/2014/main" id="{3134E916-1EEE-466F-8CDD-D02266AF328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9" name="Oval 1673">
          <a:extLst>
            <a:ext uri="{FF2B5EF4-FFF2-40B4-BE49-F238E27FC236}">
              <a16:creationId xmlns:a16="http://schemas.microsoft.com/office/drawing/2014/main" id="{22A3DF8F-70FA-4D0D-BDEB-089BEE48C22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0" name="Oval 1674">
          <a:extLst>
            <a:ext uri="{FF2B5EF4-FFF2-40B4-BE49-F238E27FC236}">
              <a16:creationId xmlns:a16="http://schemas.microsoft.com/office/drawing/2014/main" id="{5E95E79A-2EC7-453B-95A2-26252AAD38D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1" name="Oval 1675">
          <a:extLst>
            <a:ext uri="{FF2B5EF4-FFF2-40B4-BE49-F238E27FC236}">
              <a16:creationId xmlns:a16="http://schemas.microsoft.com/office/drawing/2014/main" id="{B502F859-68F6-47F7-AB69-2FEE1BB1AFB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2" name="Oval 1676">
          <a:extLst>
            <a:ext uri="{FF2B5EF4-FFF2-40B4-BE49-F238E27FC236}">
              <a16:creationId xmlns:a16="http://schemas.microsoft.com/office/drawing/2014/main" id="{4A699D10-1B65-43A5-91D0-E60B707927D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3" name="Oval 1677">
          <a:extLst>
            <a:ext uri="{FF2B5EF4-FFF2-40B4-BE49-F238E27FC236}">
              <a16:creationId xmlns:a16="http://schemas.microsoft.com/office/drawing/2014/main" id="{EFF09AE8-5D0F-407B-9166-5356D573C80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4" name="Oval 1678">
          <a:extLst>
            <a:ext uri="{FF2B5EF4-FFF2-40B4-BE49-F238E27FC236}">
              <a16:creationId xmlns:a16="http://schemas.microsoft.com/office/drawing/2014/main" id="{407A8BAF-4A99-43B1-AF0E-25E48D7FD7D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5" name="Oval 1679">
          <a:extLst>
            <a:ext uri="{FF2B5EF4-FFF2-40B4-BE49-F238E27FC236}">
              <a16:creationId xmlns:a16="http://schemas.microsoft.com/office/drawing/2014/main" id="{5D7136D6-6C30-4A33-BC6C-83A6F87368F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6" name="Oval 1680">
          <a:extLst>
            <a:ext uri="{FF2B5EF4-FFF2-40B4-BE49-F238E27FC236}">
              <a16:creationId xmlns:a16="http://schemas.microsoft.com/office/drawing/2014/main" id="{EDA88EF6-4D71-4295-9638-CD69B0BD4E3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7" name="Oval 1681">
          <a:extLst>
            <a:ext uri="{FF2B5EF4-FFF2-40B4-BE49-F238E27FC236}">
              <a16:creationId xmlns:a16="http://schemas.microsoft.com/office/drawing/2014/main" id="{1BCD2F78-931F-48DC-99C5-72AECFC0EEC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8" name="Oval 1682">
          <a:extLst>
            <a:ext uri="{FF2B5EF4-FFF2-40B4-BE49-F238E27FC236}">
              <a16:creationId xmlns:a16="http://schemas.microsoft.com/office/drawing/2014/main" id="{E393C4BB-2F7B-4FF8-AFD7-CB1F8020CA1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9" name="Oval 1683">
          <a:extLst>
            <a:ext uri="{FF2B5EF4-FFF2-40B4-BE49-F238E27FC236}">
              <a16:creationId xmlns:a16="http://schemas.microsoft.com/office/drawing/2014/main" id="{935A9761-87AD-4766-96DF-74295D094FE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0" name="Oval 1684">
          <a:extLst>
            <a:ext uri="{FF2B5EF4-FFF2-40B4-BE49-F238E27FC236}">
              <a16:creationId xmlns:a16="http://schemas.microsoft.com/office/drawing/2014/main" id="{5BF153D4-6936-433E-BDAB-323C53EBA96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1" name="Oval 1685">
          <a:extLst>
            <a:ext uri="{FF2B5EF4-FFF2-40B4-BE49-F238E27FC236}">
              <a16:creationId xmlns:a16="http://schemas.microsoft.com/office/drawing/2014/main" id="{C93255DB-D4B4-4F59-9541-AE3A161105E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2" name="Oval 1686">
          <a:extLst>
            <a:ext uri="{FF2B5EF4-FFF2-40B4-BE49-F238E27FC236}">
              <a16:creationId xmlns:a16="http://schemas.microsoft.com/office/drawing/2014/main" id="{9E2DCD70-465F-4ABD-83BB-5533FAC31F6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3" name="Oval 1687">
          <a:extLst>
            <a:ext uri="{FF2B5EF4-FFF2-40B4-BE49-F238E27FC236}">
              <a16:creationId xmlns:a16="http://schemas.microsoft.com/office/drawing/2014/main" id="{E252E495-E533-4BDC-9C94-A00108DE7AF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4" name="Oval 1688">
          <a:extLst>
            <a:ext uri="{FF2B5EF4-FFF2-40B4-BE49-F238E27FC236}">
              <a16:creationId xmlns:a16="http://schemas.microsoft.com/office/drawing/2014/main" id="{48AC79F2-301D-4736-9415-D9449569B76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5" name="Oval 1689">
          <a:extLst>
            <a:ext uri="{FF2B5EF4-FFF2-40B4-BE49-F238E27FC236}">
              <a16:creationId xmlns:a16="http://schemas.microsoft.com/office/drawing/2014/main" id="{0BCFC4FD-0C87-42FE-A9FA-4C720E5BB01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6" name="Oval 1690">
          <a:extLst>
            <a:ext uri="{FF2B5EF4-FFF2-40B4-BE49-F238E27FC236}">
              <a16:creationId xmlns:a16="http://schemas.microsoft.com/office/drawing/2014/main" id="{DC5A011B-DD99-48C7-AD51-E2B80101C38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7" name="Oval 1691">
          <a:extLst>
            <a:ext uri="{FF2B5EF4-FFF2-40B4-BE49-F238E27FC236}">
              <a16:creationId xmlns:a16="http://schemas.microsoft.com/office/drawing/2014/main" id="{9B001CC9-928D-4419-89B9-826F36E974E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8" name="Oval 1692">
          <a:extLst>
            <a:ext uri="{FF2B5EF4-FFF2-40B4-BE49-F238E27FC236}">
              <a16:creationId xmlns:a16="http://schemas.microsoft.com/office/drawing/2014/main" id="{2B3DB0CF-286D-4DBD-B6BD-C0396216F62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9" name="Oval 1693">
          <a:extLst>
            <a:ext uri="{FF2B5EF4-FFF2-40B4-BE49-F238E27FC236}">
              <a16:creationId xmlns:a16="http://schemas.microsoft.com/office/drawing/2014/main" id="{ED6BB205-BC11-4C8A-88E7-36E53F38864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0" name="Oval 1694">
          <a:extLst>
            <a:ext uri="{FF2B5EF4-FFF2-40B4-BE49-F238E27FC236}">
              <a16:creationId xmlns:a16="http://schemas.microsoft.com/office/drawing/2014/main" id="{A4A400DC-B686-4ADF-8590-A73B8C7F54C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1" name="Oval 1695">
          <a:extLst>
            <a:ext uri="{FF2B5EF4-FFF2-40B4-BE49-F238E27FC236}">
              <a16:creationId xmlns:a16="http://schemas.microsoft.com/office/drawing/2014/main" id="{FBEE4DA2-F051-47BD-B302-3C6278B3873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2" name="Oval 1696">
          <a:extLst>
            <a:ext uri="{FF2B5EF4-FFF2-40B4-BE49-F238E27FC236}">
              <a16:creationId xmlns:a16="http://schemas.microsoft.com/office/drawing/2014/main" id="{348F60DA-0DFB-4FDF-800C-85B9903A4BB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3" name="Oval 1697">
          <a:extLst>
            <a:ext uri="{FF2B5EF4-FFF2-40B4-BE49-F238E27FC236}">
              <a16:creationId xmlns:a16="http://schemas.microsoft.com/office/drawing/2014/main" id="{69AB8B47-A0E0-4D6C-AAD9-6A4A5F61F68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4" name="Oval 1698">
          <a:extLst>
            <a:ext uri="{FF2B5EF4-FFF2-40B4-BE49-F238E27FC236}">
              <a16:creationId xmlns:a16="http://schemas.microsoft.com/office/drawing/2014/main" id="{75A4A434-7573-40CF-B045-FF98506BEEF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5" name="Oval 1699">
          <a:extLst>
            <a:ext uri="{FF2B5EF4-FFF2-40B4-BE49-F238E27FC236}">
              <a16:creationId xmlns:a16="http://schemas.microsoft.com/office/drawing/2014/main" id="{5B49C0A3-ADE1-4413-8014-AF303684628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6" name="Oval 1700">
          <a:extLst>
            <a:ext uri="{FF2B5EF4-FFF2-40B4-BE49-F238E27FC236}">
              <a16:creationId xmlns:a16="http://schemas.microsoft.com/office/drawing/2014/main" id="{0502E8A4-8D80-42CA-9AC0-E3BC99090AC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7" name="Oval 1701">
          <a:extLst>
            <a:ext uri="{FF2B5EF4-FFF2-40B4-BE49-F238E27FC236}">
              <a16:creationId xmlns:a16="http://schemas.microsoft.com/office/drawing/2014/main" id="{CDA56565-4F72-4721-B839-9080C7B0A13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8" name="Oval 1702">
          <a:extLst>
            <a:ext uri="{FF2B5EF4-FFF2-40B4-BE49-F238E27FC236}">
              <a16:creationId xmlns:a16="http://schemas.microsoft.com/office/drawing/2014/main" id="{C84C9C37-1E61-4FF5-A68D-E9390ECEC09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9" name="Oval 1703">
          <a:extLst>
            <a:ext uri="{FF2B5EF4-FFF2-40B4-BE49-F238E27FC236}">
              <a16:creationId xmlns:a16="http://schemas.microsoft.com/office/drawing/2014/main" id="{67E15034-5592-4A7A-A714-CFD779304BC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0" name="Oval 1704">
          <a:extLst>
            <a:ext uri="{FF2B5EF4-FFF2-40B4-BE49-F238E27FC236}">
              <a16:creationId xmlns:a16="http://schemas.microsoft.com/office/drawing/2014/main" id="{36B92F84-2BAA-47A5-BE73-5F969AEA640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1" name="Oval 1705">
          <a:extLst>
            <a:ext uri="{FF2B5EF4-FFF2-40B4-BE49-F238E27FC236}">
              <a16:creationId xmlns:a16="http://schemas.microsoft.com/office/drawing/2014/main" id="{6DD1CD81-F997-4F7F-86ED-9B8A9B47D61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2" name="Oval 1706">
          <a:extLst>
            <a:ext uri="{FF2B5EF4-FFF2-40B4-BE49-F238E27FC236}">
              <a16:creationId xmlns:a16="http://schemas.microsoft.com/office/drawing/2014/main" id="{18D70595-183A-47D5-BC7C-2BFFA580DD9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3" name="Oval 1707">
          <a:extLst>
            <a:ext uri="{FF2B5EF4-FFF2-40B4-BE49-F238E27FC236}">
              <a16:creationId xmlns:a16="http://schemas.microsoft.com/office/drawing/2014/main" id="{26DA4A17-D793-4826-BE2B-455DDD9AAB8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4" name="Oval 1708">
          <a:extLst>
            <a:ext uri="{FF2B5EF4-FFF2-40B4-BE49-F238E27FC236}">
              <a16:creationId xmlns:a16="http://schemas.microsoft.com/office/drawing/2014/main" id="{B6C24EDD-D1BF-477C-B79A-7C1E93ADE94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5" name="Oval 1709">
          <a:extLst>
            <a:ext uri="{FF2B5EF4-FFF2-40B4-BE49-F238E27FC236}">
              <a16:creationId xmlns:a16="http://schemas.microsoft.com/office/drawing/2014/main" id="{D6FAB935-CF4E-49DF-B302-81CE973D1AD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6" name="Oval 1710">
          <a:extLst>
            <a:ext uri="{FF2B5EF4-FFF2-40B4-BE49-F238E27FC236}">
              <a16:creationId xmlns:a16="http://schemas.microsoft.com/office/drawing/2014/main" id="{4418BF38-0701-4FA8-9283-1E7AE8DE097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7" name="Oval 1711">
          <a:extLst>
            <a:ext uri="{FF2B5EF4-FFF2-40B4-BE49-F238E27FC236}">
              <a16:creationId xmlns:a16="http://schemas.microsoft.com/office/drawing/2014/main" id="{4A0CC854-157A-40B8-8CAF-443D470D23B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8" name="Oval 1712">
          <a:extLst>
            <a:ext uri="{FF2B5EF4-FFF2-40B4-BE49-F238E27FC236}">
              <a16:creationId xmlns:a16="http://schemas.microsoft.com/office/drawing/2014/main" id="{CADCE285-7FFE-49F9-80D4-6A983B3CE43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9" name="Oval 1713">
          <a:extLst>
            <a:ext uri="{FF2B5EF4-FFF2-40B4-BE49-F238E27FC236}">
              <a16:creationId xmlns:a16="http://schemas.microsoft.com/office/drawing/2014/main" id="{8A6F2CA4-9F06-4FDA-974A-FD4BFEFBFD9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0" name="Oval 1714">
          <a:extLst>
            <a:ext uri="{FF2B5EF4-FFF2-40B4-BE49-F238E27FC236}">
              <a16:creationId xmlns:a16="http://schemas.microsoft.com/office/drawing/2014/main" id="{51080A06-3761-485F-BC81-60295DBC6E2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1" name="Oval 1715">
          <a:extLst>
            <a:ext uri="{FF2B5EF4-FFF2-40B4-BE49-F238E27FC236}">
              <a16:creationId xmlns:a16="http://schemas.microsoft.com/office/drawing/2014/main" id="{BC707394-63C5-404C-AFEF-E73CD4BBDF3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2" name="Oval 1716">
          <a:extLst>
            <a:ext uri="{FF2B5EF4-FFF2-40B4-BE49-F238E27FC236}">
              <a16:creationId xmlns:a16="http://schemas.microsoft.com/office/drawing/2014/main" id="{500CDC82-C06F-43E6-95F1-F41752A5DC3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3" name="Oval 1717">
          <a:extLst>
            <a:ext uri="{FF2B5EF4-FFF2-40B4-BE49-F238E27FC236}">
              <a16:creationId xmlns:a16="http://schemas.microsoft.com/office/drawing/2014/main" id="{81BBEC0E-6968-44D9-A1C7-965EA853B66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4" name="Oval 1718">
          <a:extLst>
            <a:ext uri="{FF2B5EF4-FFF2-40B4-BE49-F238E27FC236}">
              <a16:creationId xmlns:a16="http://schemas.microsoft.com/office/drawing/2014/main" id="{351E7183-E8D7-435E-829E-341CC9640C4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5" name="Oval 1719">
          <a:extLst>
            <a:ext uri="{FF2B5EF4-FFF2-40B4-BE49-F238E27FC236}">
              <a16:creationId xmlns:a16="http://schemas.microsoft.com/office/drawing/2014/main" id="{ADC7AACA-5894-45FE-8248-90ACB66EDA8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6" name="Oval 1720">
          <a:extLst>
            <a:ext uri="{FF2B5EF4-FFF2-40B4-BE49-F238E27FC236}">
              <a16:creationId xmlns:a16="http://schemas.microsoft.com/office/drawing/2014/main" id="{4E779AEB-E304-4833-BA3B-2CE2EA8FE69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7" name="Oval 1721">
          <a:extLst>
            <a:ext uri="{FF2B5EF4-FFF2-40B4-BE49-F238E27FC236}">
              <a16:creationId xmlns:a16="http://schemas.microsoft.com/office/drawing/2014/main" id="{6D0FDDB1-3AD3-40B5-81AC-C8E606626A7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8" name="Oval 1722">
          <a:extLst>
            <a:ext uri="{FF2B5EF4-FFF2-40B4-BE49-F238E27FC236}">
              <a16:creationId xmlns:a16="http://schemas.microsoft.com/office/drawing/2014/main" id="{A4944E00-46F6-4635-8BFF-03F236D3279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9" name="Oval 1723">
          <a:extLst>
            <a:ext uri="{FF2B5EF4-FFF2-40B4-BE49-F238E27FC236}">
              <a16:creationId xmlns:a16="http://schemas.microsoft.com/office/drawing/2014/main" id="{5C59B482-CC80-4F70-A784-52F978259B8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0" name="Oval 1724">
          <a:extLst>
            <a:ext uri="{FF2B5EF4-FFF2-40B4-BE49-F238E27FC236}">
              <a16:creationId xmlns:a16="http://schemas.microsoft.com/office/drawing/2014/main" id="{FA3F4C68-623C-4F6B-B6A2-2B6ABC99067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1" name="Oval 1725">
          <a:extLst>
            <a:ext uri="{FF2B5EF4-FFF2-40B4-BE49-F238E27FC236}">
              <a16:creationId xmlns:a16="http://schemas.microsoft.com/office/drawing/2014/main" id="{F22538BD-F540-4E36-AA4B-9CEB1E40741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2" name="Oval 1726">
          <a:extLst>
            <a:ext uri="{FF2B5EF4-FFF2-40B4-BE49-F238E27FC236}">
              <a16:creationId xmlns:a16="http://schemas.microsoft.com/office/drawing/2014/main" id="{9C9ABBD7-76D0-498E-A5E9-0295CA1099F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3" name="Oval 1727">
          <a:extLst>
            <a:ext uri="{FF2B5EF4-FFF2-40B4-BE49-F238E27FC236}">
              <a16:creationId xmlns:a16="http://schemas.microsoft.com/office/drawing/2014/main" id="{F5CC0371-F8E7-4165-8E26-D904080BA2B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4" name="Oval 1728">
          <a:extLst>
            <a:ext uri="{FF2B5EF4-FFF2-40B4-BE49-F238E27FC236}">
              <a16:creationId xmlns:a16="http://schemas.microsoft.com/office/drawing/2014/main" id="{D5A7366D-4D9A-48C8-B574-2F0D52D87EB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5" name="Oval 1729">
          <a:extLst>
            <a:ext uri="{FF2B5EF4-FFF2-40B4-BE49-F238E27FC236}">
              <a16:creationId xmlns:a16="http://schemas.microsoft.com/office/drawing/2014/main" id="{C189C3EF-C727-4C1F-9EB8-A845F717957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6" name="Oval 1730">
          <a:extLst>
            <a:ext uri="{FF2B5EF4-FFF2-40B4-BE49-F238E27FC236}">
              <a16:creationId xmlns:a16="http://schemas.microsoft.com/office/drawing/2014/main" id="{488E3931-7ADC-4FFF-9B87-0B34C36146C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7" name="Oval 1731">
          <a:extLst>
            <a:ext uri="{FF2B5EF4-FFF2-40B4-BE49-F238E27FC236}">
              <a16:creationId xmlns:a16="http://schemas.microsoft.com/office/drawing/2014/main" id="{4971CD5C-F89C-422D-89A1-EDB48168089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8" name="Oval 1732">
          <a:extLst>
            <a:ext uri="{FF2B5EF4-FFF2-40B4-BE49-F238E27FC236}">
              <a16:creationId xmlns:a16="http://schemas.microsoft.com/office/drawing/2014/main" id="{3F6A47CF-7ED2-41D5-8C42-8F8DC74BA19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9" name="Oval 1733">
          <a:extLst>
            <a:ext uri="{FF2B5EF4-FFF2-40B4-BE49-F238E27FC236}">
              <a16:creationId xmlns:a16="http://schemas.microsoft.com/office/drawing/2014/main" id="{34983CBC-5A66-46A6-B436-D29DD20129A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0" name="Oval 1734">
          <a:extLst>
            <a:ext uri="{FF2B5EF4-FFF2-40B4-BE49-F238E27FC236}">
              <a16:creationId xmlns:a16="http://schemas.microsoft.com/office/drawing/2014/main" id="{0A38B8F9-7326-42FB-9F12-6355894C011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1" name="Oval 1735">
          <a:extLst>
            <a:ext uri="{FF2B5EF4-FFF2-40B4-BE49-F238E27FC236}">
              <a16:creationId xmlns:a16="http://schemas.microsoft.com/office/drawing/2014/main" id="{5E35FE6A-8FAC-418D-BCA9-87494DFCCF1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2" name="Oval 1736">
          <a:extLst>
            <a:ext uri="{FF2B5EF4-FFF2-40B4-BE49-F238E27FC236}">
              <a16:creationId xmlns:a16="http://schemas.microsoft.com/office/drawing/2014/main" id="{32AD0CDF-17F3-46D5-91E2-4937D45FA07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3" name="Oval 1737">
          <a:extLst>
            <a:ext uri="{FF2B5EF4-FFF2-40B4-BE49-F238E27FC236}">
              <a16:creationId xmlns:a16="http://schemas.microsoft.com/office/drawing/2014/main" id="{24B4027F-11E7-4B2B-BFB7-380FB0D2E1F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4" name="Oval 1738">
          <a:extLst>
            <a:ext uri="{FF2B5EF4-FFF2-40B4-BE49-F238E27FC236}">
              <a16:creationId xmlns:a16="http://schemas.microsoft.com/office/drawing/2014/main" id="{88C44996-30C6-498A-BC63-CE697F30CDC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5" name="Oval 1739">
          <a:extLst>
            <a:ext uri="{FF2B5EF4-FFF2-40B4-BE49-F238E27FC236}">
              <a16:creationId xmlns:a16="http://schemas.microsoft.com/office/drawing/2014/main" id="{197AB626-7D5A-42EA-AEF9-3783B307A2B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6" name="Oval 1740">
          <a:extLst>
            <a:ext uri="{FF2B5EF4-FFF2-40B4-BE49-F238E27FC236}">
              <a16:creationId xmlns:a16="http://schemas.microsoft.com/office/drawing/2014/main" id="{172FD6C2-3745-453A-A66A-B952E91A28A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7" name="Oval 1741">
          <a:extLst>
            <a:ext uri="{FF2B5EF4-FFF2-40B4-BE49-F238E27FC236}">
              <a16:creationId xmlns:a16="http://schemas.microsoft.com/office/drawing/2014/main" id="{A0CCE6D7-123D-426F-A5C8-0862616D297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8" name="Oval 1742">
          <a:extLst>
            <a:ext uri="{FF2B5EF4-FFF2-40B4-BE49-F238E27FC236}">
              <a16:creationId xmlns:a16="http://schemas.microsoft.com/office/drawing/2014/main" id="{895DB6D1-139F-4414-952D-077DF8B1C9A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9" name="Oval 1743">
          <a:extLst>
            <a:ext uri="{FF2B5EF4-FFF2-40B4-BE49-F238E27FC236}">
              <a16:creationId xmlns:a16="http://schemas.microsoft.com/office/drawing/2014/main" id="{A05E594F-4DDB-45C7-8BBF-AD54A2ED864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50" name="Oval 1744">
          <a:extLst>
            <a:ext uri="{FF2B5EF4-FFF2-40B4-BE49-F238E27FC236}">
              <a16:creationId xmlns:a16="http://schemas.microsoft.com/office/drawing/2014/main" id="{BB808D80-5923-4C1F-A46D-2DEA0B0C6CB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51" name="Oval 1745">
          <a:extLst>
            <a:ext uri="{FF2B5EF4-FFF2-40B4-BE49-F238E27FC236}">
              <a16:creationId xmlns:a16="http://schemas.microsoft.com/office/drawing/2014/main" id="{FDEA7FEA-5EF7-41B3-9967-91E532C5C70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52" name="Oval 1746">
          <a:extLst>
            <a:ext uri="{FF2B5EF4-FFF2-40B4-BE49-F238E27FC236}">
              <a16:creationId xmlns:a16="http://schemas.microsoft.com/office/drawing/2014/main" id="{F6C6F816-73D1-45A4-A40D-CEB4FDB2018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77629</xdr:colOff>
      <xdr:row>0</xdr:row>
      <xdr:rowOff>66019</xdr:rowOff>
    </xdr:from>
    <xdr:to>
      <xdr:col>1</xdr:col>
      <xdr:colOff>527762</xdr:colOff>
      <xdr:row>4</xdr:row>
      <xdr:rowOff>120629</xdr:rowOff>
    </xdr:to>
    <xdr:pic>
      <xdr:nvPicPr>
        <xdr:cNvPr id="753" name="图片 1503">
          <a:extLst>
            <a:ext uri="{FF2B5EF4-FFF2-40B4-BE49-F238E27FC236}">
              <a16:creationId xmlns:a16="http://schemas.microsoft.com/office/drawing/2014/main" id="{BF87D290-696A-48C1-91C3-D4B1E11BF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629" y="66019"/>
          <a:ext cx="1640758" cy="854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11</xdr:col>
      <xdr:colOff>453572</xdr:colOff>
      <xdr:row>55</xdr:row>
      <xdr:rowOff>154214</xdr:rowOff>
    </xdr:from>
    <xdr:to>
      <xdr:col>15</xdr:col>
      <xdr:colOff>816431</xdr:colOff>
      <xdr:row>64</xdr:row>
      <xdr:rowOff>44201</xdr:rowOff>
    </xdr:to>
    <xdr:sp macro="" textlink="">
      <xdr:nvSpPr>
        <xdr:cNvPr id="754" name="テキスト ボックス 753">
          <a:extLst>
            <a:ext uri="{FF2B5EF4-FFF2-40B4-BE49-F238E27FC236}">
              <a16:creationId xmlns:a16="http://schemas.microsoft.com/office/drawing/2014/main" id="{832D24E1-44FE-43A6-B38F-8CDC135964A5}"/>
            </a:ext>
          </a:extLst>
        </xdr:cNvPr>
        <xdr:cNvSpPr txBox="1"/>
      </xdr:nvSpPr>
      <xdr:spPr>
        <a:xfrm>
          <a:off x="8772072" y="4200071"/>
          <a:ext cx="2884716" cy="1604487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&lt;CALL SIGN&gt;</a:t>
          </a:r>
        </a:p>
        <a:p>
          <a:endParaRPr kumimoji="1" lang="en-US" altLang="ja-JP" sz="13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JI HANG (JH): VRSX7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REFLECTION (RE): C6TI5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ISARA BHUM(IS):9VLP4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CONTRIVIA:V7A4978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76"/>
  <sheetViews>
    <sheetView view="pageBreakPreview" topLeftCell="E10" zoomScale="70" zoomScaleNormal="70" zoomScaleSheetLayoutView="70" workbookViewId="0">
      <selection activeCell="N61" sqref="N61"/>
    </sheetView>
  </sheetViews>
  <sheetFormatPr defaultColWidth="7.6328125" defaultRowHeight="15.75" customHeight="1" outlineLevelCol="1"/>
  <cols>
    <col min="1" max="1" width="9.08984375" style="1" customWidth="1"/>
    <col min="2" max="2" width="20.6328125" style="1" customWidth="1"/>
    <col min="3" max="3" width="6.90625" style="1" customWidth="1"/>
    <col min="4" max="4" width="4.08984375" style="1" customWidth="1"/>
    <col min="5" max="5" width="6.90625" style="1" customWidth="1"/>
    <col min="6" max="6" width="4.08984375" style="1" customWidth="1"/>
    <col min="7" max="9" width="15.6328125" style="1" customWidth="1"/>
    <col min="10" max="10" width="4.90625" style="1" customWidth="1"/>
    <col min="11" max="11" width="15.6328125" style="1" customWidth="1" outlineLevel="1"/>
    <col min="12" max="16" width="15.6328125" style="1" customWidth="1"/>
    <col min="17" max="17" width="15.90625" style="1" customWidth="1"/>
    <col min="18" max="18" width="15.90625" style="1" customWidth="1" outlineLevel="1"/>
    <col min="19" max="19" width="4.453125" style="1" customWidth="1"/>
    <col min="20" max="22" width="15.6328125" style="1" customWidth="1"/>
    <col min="23" max="36" width="13.90625" style="1" customWidth="1"/>
    <col min="37" max="16384" width="7.6328125" style="1"/>
  </cols>
  <sheetData>
    <row r="1" spans="1:24" ht="15.75" customHeight="1">
      <c r="H1" s="2"/>
      <c r="I1" s="77"/>
      <c r="J1" s="77"/>
      <c r="K1" s="77"/>
      <c r="L1" s="77"/>
      <c r="M1" s="77"/>
      <c r="N1" s="77"/>
      <c r="O1" s="41"/>
      <c r="P1" s="41"/>
      <c r="Q1" s="41"/>
      <c r="R1" s="41"/>
      <c r="S1" s="41"/>
    </row>
    <row r="2" spans="1:24" ht="15.75" customHeight="1">
      <c r="C2" s="3"/>
      <c r="D2" s="3"/>
      <c r="E2" s="3"/>
      <c r="F2" s="3"/>
      <c r="G2" s="258" t="s">
        <v>125</v>
      </c>
      <c r="H2" s="259"/>
      <c r="I2" s="259"/>
      <c r="J2" s="259"/>
      <c r="K2" s="77"/>
      <c r="L2" s="77"/>
      <c r="M2" s="258" t="s">
        <v>153</v>
      </c>
      <c r="N2" s="259"/>
      <c r="O2" s="259"/>
      <c r="P2" s="41"/>
      <c r="Q2" s="41"/>
      <c r="R2" s="41"/>
      <c r="S2" s="41"/>
    </row>
    <row r="3" spans="1:24" ht="15.75" customHeight="1">
      <c r="C3" s="3"/>
      <c r="D3" s="3"/>
      <c r="E3" s="3"/>
      <c r="F3" s="3"/>
      <c r="G3" s="259"/>
      <c r="H3" s="259"/>
      <c r="I3" s="259"/>
      <c r="J3" s="259"/>
      <c r="K3" s="77"/>
      <c r="L3" s="77"/>
      <c r="M3" s="259"/>
      <c r="N3" s="259"/>
      <c r="O3" s="259"/>
      <c r="P3" s="78"/>
      <c r="T3" s="10" t="s">
        <v>3</v>
      </c>
      <c r="U3" s="145">
        <v>46235</v>
      </c>
    </row>
    <row r="4" spans="1:24" ht="15.75" customHeight="1">
      <c r="C4" s="4"/>
      <c r="D4" s="4"/>
      <c r="E4" s="4"/>
      <c r="F4" s="4"/>
      <c r="G4" s="260" t="s">
        <v>126</v>
      </c>
      <c r="H4" s="261"/>
      <c r="I4" s="261"/>
      <c r="J4" s="261"/>
      <c r="K4" s="79"/>
      <c r="L4" s="79"/>
      <c r="M4" s="78" t="s">
        <v>127</v>
      </c>
      <c r="N4" s="4"/>
      <c r="O4" s="78"/>
      <c r="P4" s="78"/>
      <c r="T4" s="11" t="s">
        <v>5</v>
      </c>
      <c r="U4" s="53" t="s">
        <v>162</v>
      </c>
      <c r="X4" s="14"/>
    </row>
    <row r="5" spans="1:24" ht="15.75" customHeight="1" thickBot="1">
      <c r="A5" s="62"/>
      <c r="B5" s="62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129" t="s">
        <v>128</v>
      </c>
      <c r="O5" s="64"/>
      <c r="P5" s="64"/>
      <c r="Q5" s="62"/>
      <c r="R5" s="62"/>
      <c r="S5" s="62"/>
      <c r="T5" s="62"/>
      <c r="U5" s="62"/>
      <c r="V5" s="62"/>
      <c r="X5" s="14"/>
    </row>
    <row r="6" spans="1:24" ht="15" customHeight="1">
      <c r="L6" s="61"/>
    </row>
    <row r="7" spans="1:24" ht="15" customHeight="1">
      <c r="A7" s="125" t="s">
        <v>113</v>
      </c>
      <c r="B7" s="5"/>
      <c r="L7" s="12"/>
    </row>
    <row r="8" spans="1:24" ht="15" customHeight="1">
      <c r="A8" s="285" t="s">
        <v>6</v>
      </c>
      <c r="B8" s="264" t="s">
        <v>7</v>
      </c>
      <c r="C8" s="264" t="s">
        <v>8</v>
      </c>
      <c r="D8" s="270"/>
      <c r="E8" s="270"/>
      <c r="F8" s="271"/>
      <c r="G8" s="42"/>
      <c r="H8" s="33" t="s">
        <v>9</v>
      </c>
      <c r="I8" s="42"/>
      <c r="J8" s="33"/>
      <c r="K8" s="33"/>
      <c r="L8" s="33" t="s">
        <v>10</v>
      </c>
      <c r="M8" s="33" t="s">
        <v>11</v>
      </c>
      <c r="N8" s="33" t="s">
        <v>12</v>
      </c>
      <c r="O8" s="33" t="s">
        <v>61</v>
      </c>
      <c r="P8" s="33" t="s">
        <v>13</v>
      </c>
      <c r="Q8" s="33"/>
      <c r="R8" s="33"/>
      <c r="S8" s="42"/>
      <c r="T8" s="42"/>
      <c r="U8" s="33" t="s">
        <v>9</v>
      </c>
      <c r="V8" s="42"/>
    </row>
    <row r="9" spans="1:24" ht="15" customHeight="1">
      <c r="A9" s="285"/>
      <c r="B9" s="265"/>
      <c r="C9" s="265" t="s">
        <v>79</v>
      </c>
      <c r="D9" s="272"/>
      <c r="E9" s="273" t="s">
        <v>80</v>
      </c>
      <c r="F9" s="274"/>
      <c r="G9" s="43"/>
      <c r="H9" s="34" t="s">
        <v>14</v>
      </c>
      <c r="I9" s="43"/>
      <c r="J9" s="34"/>
      <c r="K9" s="34"/>
      <c r="L9" s="34" t="s">
        <v>15</v>
      </c>
      <c r="M9" s="34" t="s">
        <v>16</v>
      </c>
      <c r="N9" s="34" t="s">
        <v>16</v>
      </c>
      <c r="O9" s="34" t="s">
        <v>17</v>
      </c>
      <c r="P9" s="34" t="s">
        <v>17</v>
      </c>
      <c r="Q9" s="34"/>
      <c r="R9" s="52"/>
      <c r="S9" s="43"/>
      <c r="T9" s="43"/>
      <c r="U9" s="34" t="s">
        <v>132</v>
      </c>
      <c r="V9" s="43"/>
    </row>
    <row r="10" spans="1:24" s="44" customFormat="1" ht="15" customHeight="1">
      <c r="A10" s="6">
        <v>31</v>
      </c>
      <c r="B10" s="146" t="s">
        <v>154</v>
      </c>
      <c r="C10" s="147">
        <v>2557</v>
      </c>
      <c r="D10" s="148" t="s">
        <v>81</v>
      </c>
      <c r="E10" s="149">
        <f>IF(C10="","",C10)</f>
        <v>2557</v>
      </c>
      <c r="F10" s="150" t="s">
        <v>87</v>
      </c>
      <c r="G10" s="151"/>
      <c r="H10" s="151">
        <v>46231</v>
      </c>
      <c r="I10" s="151"/>
      <c r="J10" s="151"/>
      <c r="K10" s="151"/>
      <c r="L10" s="152">
        <f>IF(H10="","",H10+2)</f>
        <v>46233</v>
      </c>
      <c r="M10" s="153">
        <f>IF(L10="","",L10+1)</f>
        <v>46234</v>
      </c>
      <c r="N10" s="153">
        <f>IF(M10="","",M10)</f>
        <v>46234</v>
      </c>
      <c r="O10" s="151">
        <f>IF(P10="","",P10)</f>
        <v>46235</v>
      </c>
      <c r="P10" s="153">
        <f>IF(N10="","",N10+1)</f>
        <v>46235</v>
      </c>
      <c r="Q10" s="151"/>
      <c r="R10" s="151"/>
      <c r="S10" s="151"/>
      <c r="T10" s="151"/>
      <c r="U10" s="151">
        <f>IF(H10="","",H10+7)</f>
        <v>46238</v>
      </c>
      <c r="V10" s="151"/>
    </row>
    <row r="11" spans="1:24" s="125" customFormat="1" ht="15" customHeight="1">
      <c r="A11" s="154">
        <f>A10+1</f>
        <v>32</v>
      </c>
      <c r="B11" s="155" t="s">
        <v>76</v>
      </c>
      <c r="C11" s="147">
        <f>IF(C10="","",C10+1)</f>
        <v>2558</v>
      </c>
      <c r="D11" s="156" t="s">
        <v>82</v>
      </c>
      <c r="E11" s="149">
        <f t="shared" ref="E11:E15" si="0">IF(C11="","",C11)</f>
        <v>2558</v>
      </c>
      <c r="F11" s="157" t="s">
        <v>88</v>
      </c>
      <c r="G11" s="153"/>
      <c r="H11" s="153">
        <f t="shared" ref="H11:H15" si="1">IF(U10="","",U10)</f>
        <v>46238</v>
      </c>
      <c r="I11" s="153"/>
      <c r="J11" s="153"/>
      <c r="K11" s="153"/>
      <c r="L11" s="153">
        <f t="shared" ref="L11:L15" si="2">IF(H11="","",H11+2)</f>
        <v>46240</v>
      </c>
      <c r="M11" s="153">
        <f t="shared" ref="M11:M15" si="3">IF(L11="","",L11+1)</f>
        <v>46241</v>
      </c>
      <c r="N11" s="153">
        <f t="shared" ref="N11:N15" si="4">IF(M11="","",M11)</f>
        <v>46241</v>
      </c>
      <c r="O11" s="153">
        <f t="shared" ref="O11:O15" si="5">IF(P11="","",P11)</f>
        <v>46242</v>
      </c>
      <c r="P11" s="153">
        <f t="shared" ref="P11:P15" si="6">IF(N11="","",N11+1)</f>
        <v>46242</v>
      </c>
      <c r="Q11" s="153"/>
      <c r="R11" s="153"/>
      <c r="S11" s="153"/>
      <c r="T11" s="153"/>
      <c r="U11" s="153">
        <f t="shared" ref="U11:U21" si="7">IF(H11="","",H11+7)</f>
        <v>46245</v>
      </c>
      <c r="V11" s="153"/>
    </row>
    <row r="12" spans="1:24" s="44" customFormat="1" ht="15" customHeight="1">
      <c r="A12" s="154">
        <f>A11+1</f>
        <v>33</v>
      </c>
      <c r="B12" s="155" t="s">
        <v>76</v>
      </c>
      <c r="C12" s="147">
        <f t="shared" ref="C12:C15" si="8">IF(C11="","",C11+1)</f>
        <v>2559</v>
      </c>
      <c r="D12" s="156" t="s">
        <v>81</v>
      </c>
      <c r="E12" s="149">
        <f t="shared" si="0"/>
        <v>2559</v>
      </c>
      <c r="F12" s="157" t="s">
        <v>89</v>
      </c>
      <c r="G12" s="153"/>
      <c r="H12" s="153">
        <f t="shared" si="1"/>
        <v>46245</v>
      </c>
      <c r="I12" s="153"/>
      <c r="J12" s="153"/>
      <c r="K12" s="153"/>
      <c r="L12" s="153">
        <f t="shared" si="2"/>
        <v>46247</v>
      </c>
      <c r="M12" s="153">
        <f t="shared" si="3"/>
        <v>46248</v>
      </c>
      <c r="N12" s="153">
        <f t="shared" si="4"/>
        <v>46248</v>
      </c>
      <c r="O12" s="255">
        <f t="shared" si="5"/>
        <v>46249</v>
      </c>
      <c r="P12" s="153">
        <f t="shared" si="6"/>
        <v>46249</v>
      </c>
      <c r="Q12" s="153"/>
      <c r="R12" s="153"/>
      <c r="S12" s="153"/>
      <c r="T12" s="153"/>
      <c r="U12" s="153">
        <f t="shared" si="7"/>
        <v>46252</v>
      </c>
      <c r="V12" s="153"/>
    </row>
    <row r="13" spans="1:24" s="44" customFormat="1" ht="15" customHeight="1">
      <c r="A13" s="6">
        <f>A12+1</f>
        <v>34</v>
      </c>
      <c r="B13" s="155" t="s">
        <v>76</v>
      </c>
      <c r="C13" s="147">
        <f t="shared" si="8"/>
        <v>2560</v>
      </c>
      <c r="D13" s="156" t="s">
        <v>83</v>
      </c>
      <c r="E13" s="149">
        <f t="shared" si="0"/>
        <v>2560</v>
      </c>
      <c r="F13" s="157" t="s">
        <v>88</v>
      </c>
      <c r="G13" s="153"/>
      <c r="H13" s="153">
        <f t="shared" si="1"/>
        <v>46252</v>
      </c>
      <c r="I13" s="153"/>
      <c r="J13" s="153"/>
      <c r="K13" s="153"/>
      <c r="L13" s="153">
        <f t="shared" si="2"/>
        <v>46254</v>
      </c>
      <c r="M13" s="153">
        <f t="shared" si="3"/>
        <v>46255</v>
      </c>
      <c r="N13" s="153">
        <f t="shared" si="4"/>
        <v>46255</v>
      </c>
      <c r="O13" s="153">
        <f t="shared" si="5"/>
        <v>46256</v>
      </c>
      <c r="P13" s="153">
        <f t="shared" si="6"/>
        <v>46256</v>
      </c>
      <c r="Q13" s="153"/>
      <c r="R13" s="153"/>
      <c r="S13" s="153"/>
      <c r="T13" s="153"/>
      <c r="U13" s="153">
        <f t="shared" si="7"/>
        <v>46259</v>
      </c>
      <c r="V13" s="153"/>
    </row>
    <row r="14" spans="1:24" s="44" customFormat="1" ht="15" customHeight="1">
      <c r="A14" s="6">
        <f>A13+1</f>
        <v>35</v>
      </c>
      <c r="B14" s="155" t="s">
        <v>76</v>
      </c>
      <c r="C14" s="147">
        <f t="shared" si="8"/>
        <v>2561</v>
      </c>
      <c r="D14" s="156" t="s">
        <v>84</v>
      </c>
      <c r="E14" s="149">
        <f t="shared" si="0"/>
        <v>2561</v>
      </c>
      <c r="F14" s="157" t="s">
        <v>88</v>
      </c>
      <c r="G14" s="153"/>
      <c r="H14" s="153">
        <f t="shared" si="1"/>
        <v>46259</v>
      </c>
      <c r="I14" s="153"/>
      <c r="J14" s="153"/>
      <c r="K14" s="153"/>
      <c r="L14" s="153">
        <f t="shared" si="2"/>
        <v>46261</v>
      </c>
      <c r="M14" s="153">
        <f t="shared" si="3"/>
        <v>46262</v>
      </c>
      <c r="N14" s="153">
        <f t="shared" si="4"/>
        <v>46262</v>
      </c>
      <c r="O14" s="153">
        <f t="shared" si="5"/>
        <v>46263</v>
      </c>
      <c r="P14" s="153">
        <f t="shared" si="6"/>
        <v>46263</v>
      </c>
      <c r="Q14" s="153"/>
      <c r="R14" s="153"/>
      <c r="S14" s="153"/>
      <c r="T14" s="153"/>
      <c r="U14" s="153">
        <f t="shared" si="7"/>
        <v>46266</v>
      </c>
      <c r="V14" s="153"/>
    </row>
    <row r="15" spans="1:24" s="44" customFormat="1" ht="15" customHeight="1">
      <c r="A15" s="6">
        <f>A14+1</f>
        <v>36</v>
      </c>
      <c r="B15" s="155" t="s">
        <v>76</v>
      </c>
      <c r="C15" s="147">
        <f t="shared" si="8"/>
        <v>2562</v>
      </c>
      <c r="D15" s="156" t="s">
        <v>85</v>
      </c>
      <c r="E15" s="149">
        <f t="shared" si="0"/>
        <v>2562</v>
      </c>
      <c r="F15" s="157" t="s">
        <v>88</v>
      </c>
      <c r="G15" s="153"/>
      <c r="H15" s="153">
        <f t="shared" si="1"/>
        <v>46266</v>
      </c>
      <c r="I15" s="153"/>
      <c r="J15" s="153"/>
      <c r="K15" s="153"/>
      <c r="L15" s="153">
        <f t="shared" si="2"/>
        <v>46268</v>
      </c>
      <c r="M15" s="153">
        <f t="shared" si="3"/>
        <v>46269</v>
      </c>
      <c r="N15" s="153">
        <f t="shared" si="4"/>
        <v>46269</v>
      </c>
      <c r="O15" s="153">
        <f t="shared" si="5"/>
        <v>46270</v>
      </c>
      <c r="P15" s="153">
        <f t="shared" si="6"/>
        <v>46270</v>
      </c>
      <c r="Q15" s="153"/>
      <c r="R15" s="153"/>
      <c r="S15" s="153"/>
      <c r="T15" s="153"/>
      <c r="U15" s="153">
        <f t="shared" si="7"/>
        <v>46273</v>
      </c>
      <c r="V15" s="153"/>
    </row>
    <row r="16" spans="1:24" s="44" customFormat="1" ht="15" customHeight="1">
      <c r="A16" s="6"/>
      <c r="B16" s="155"/>
      <c r="C16" s="147"/>
      <c r="D16" s="156"/>
      <c r="E16" s="149"/>
      <c r="F16" s="157"/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 t="str">
        <f t="shared" si="7"/>
        <v/>
      </c>
      <c r="V16" s="153"/>
    </row>
    <row r="17" spans="1:22" s="15" customFormat="1" ht="15" customHeight="1">
      <c r="A17" s="6"/>
      <c r="B17" s="155"/>
      <c r="C17" s="147"/>
      <c r="D17" s="156"/>
      <c r="E17" s="149"/>
      <c r="F17" s="157"/>
      <c r="G17" s="153"/>
      <c r="H17" s="153"/>
      <c r="I17" s="153"/>
      <c r="J17" s="152"/>
      <c r="K17" s="153"/>
      <c r="L17" s="153"/>
      <c r="M17" s="153"/>
      <c r="N17" s="153"/>
      <c r="O17" s="152"/>
      <c r="P17" s="153"/>
      <c r="Q17" s="153"/>
      <c r="R17" s="153"/>
      <c r="S17" s="153"/>
      <c r="T17" s="153"/>
      <c r="U17" s="158" t="str">
        <f t="shared" si="7"/>
        <v/>
      </c>
      <c r="V17" s="153"/>
    </row>
    <row r="18" spans="1:22" s="15" customFormat="1" ht="15" customHeight="1">
      <c r="A18" s="6"/>
      <c r="B18" s="155"/>
      <c r="C18" s="147"/>
      <c r="D18" s="156"/>
      <c r="E18" s="149"/>
      <c r="F18" s="157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8" t="str">
        <f t="shared" si="7"/>
        <v/>
      </c>
      <c r="V18" s="153"/>
    </row>
    <row r="19" spans="1:22" s="15" customFormat="1" ht="15" customHeight="1">
      <c r="A19" s="6"/>
      <c r="B19" s="155"/>
      <c r="C19" s="147"/>
      <c r="D19" s="156"/>
      <c r="E19" s="149"/>
      <c r="F19" s="157"/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8" t="str">
        <f t="shared" si="7"/>
        <v/>
      </c>
      <c r="V19" s="153"/>
    </row>
    <row r="20" spans="1:22" s="15" customFormat="1" ht="15" customHeight="1">
      <c r="A20" s="6"/>
      <c r="B20" s="155"/>
      <c r="C20" s="147"/>
      <c r="D20" s="156"/>
      <c r="E20" s="149"/>
      <c r="F20" s="157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8" t="str">
        <f t="shared" si="7"/>
        <v/>
      </c>
      <c r="V20" s="153"/>
    </row>
    <row r="21" spans="1:22" s="15" customFormat="1" ht="15" customHeight="1">
      <c r="A21" s="159"/>
      <c r="B21" s="160"/>
      <c r="C21" s="161"/>
      <c r="D21" s="162"/>
      <c r="E21" s="163"/>
      <c r="F21" s="164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165"/>
      <c r="S21" s="165"/>
      <c r="T21" s="165"/>
      <c r="U21" s="166" t="str">
        <f t="shared" si="7"/>
        <v/>
      </c>
      <c r="V21" s="165"/>
    </row>
    <row r="22" spans="1:22" ht="15" customHeight="1">
      <c r="A22" s="15" t="s">
        <v>67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</row>
    <row r="23" spans="1:22" ht="15" customHeight="1">
      <c r="A23" s="44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</row>
    <row r="24" spans="1:22" ht="15" customHeight="1">
      <c r="A24" s="125" t="s">
        <v>114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</row>
    <row r="25" spans="1:22" ht="15" customHeight="1">
      <c r="A25" s="286" t="s">
        <v>6</v>
      </c>
      <c r="B25" s="266" t="s">
        <v>7</v>
      </c>
      <c r="C25" s="266" t="s">
        <v>8</v>
      </c>
      <c r="D25" s="275"/>
      <c r="E25" s="275"/>
      <c r="F25" s="276"/>
      <c r="G25" s="39"/>
      <c r="H25" s="39" t="s">
        <v>9</v>
      </c>
      <c r="I25" s="48"/>
      <c r="J25" s="39"/>
      <c r="K25" s="39"/>
      <c r="L25" s="39" t="s">
        <v>12</v>
      </c>
      <c r="M25" s="49" t="s">
        <v>11</v>
      </c>
      <c r="N25" s="39" t="s">
        <v>18</v>
      </c>
      <c r="O25" s="49" t="s">
        <v>13</v>
      </c>
      <c r="P25" s="39" t="s">
        <v>19</v>
      </c>
      <c r="Q25" s="35"/>
      <c r="R25" s="35"/>
      <c r="S25" s="35"/>
      <c r="T25" s="35"/>
      <c r="U25" s="35" t="s">
        <v>9</v>
      </c>
      <c r="V25" s="35"/>
    </row>
    <row r="26" spans="1:22" ht="15" customHeight="1">
      <c r="A26" s="286"/>
      <c r="B26" s="267"/>
      <c r="C26" s="267" t="s">
        <v>90</v>
      </c>
      <c r="D26" s="279"/>
      <c r="E26" s="277" t="s">
        <v>80</v>
      </c>
      <c r="F26" s="278"/>
      <c r="G26" s="50"/>
      <c r="H26" s="40" t="s">
        <v>17</v>
      </c>
      <c r="I26" s="51"/>
      <c r="J26" s="40"/>
      <c r="K26" s="40"/>
      <c r="L26" s="40" t="s">
        <v>133</v>
      </c>
      <c r="M26" s="51" t="s">
        <v>14</v>
      </c>
      <c r="N26" s="40" t="s">
        <v>14</v>
      </c>
      <c r="O26" s="51" t="s">
        <v>20</v>
      </c>
      <c r="P26" s="40" t="s">
        <v>20</v>
      </c>
      <c r="Q26" s="36"/>
      <c r="R26" s="36"/>
      <c r="S26" s="36"/>
      <c r="T26" s="36"/>
      <c r="U26" s="36" t="s">
        <v>17</v>
      </c>
      <c r="V26" s="36"/>
    </row>
    <row r="27" spans="1:22" s="44" customFormat="1" ht="15" customHeight="1">
      <c r="A27" s="167">
        <v>31</v>
      </c>
      <c r="B27" s="168" t="s">
        <v>155</v>
      </c>
      <c r="C27" s="68">
        <v>619</v>
      </c>
      <c r="D27" s="70" t="s">
        <v>77</v>
      </c>
      <c r="E27" s="69">
        <f t="shared" ref="E27:E31" si="9">IF(C27="","",C27)</f>
        <v>619</v>
      </c>
      <c r="F27" s="71" t="s">
        <v>86</v>
      </c>
      <c r="G27" s="169"/>
      <c r="H27" s="130">
        <v>46228</v>
      </c>
      <c r="I27" s="170"/>
      <c r="J27" s="130"/>
      <c r="K27" s="130"/>
      <c r="L27" s="130">
        <f>IF(H27="","",H27+3)</f>
        <v>46231</v>
      </c>
      <c r="M27" s="170">
        <f>IF(L27="","",L27)</f>
        <v>46231</v>
      </c>
      <c r="N27" s="130">
        <f>IF(M27="","",M27)</f>
        <v>46231</v>
      </c>
      <c r="O27" s="170">
        <f>IF(N27="","",N27+1)</f>
        <v>46232</v>
      </c>
      <c r="P27" s="130">
        <f>IF(O27="","",O27)</f>
        <v>46232</v>
      </c>
      <c r="Q27" s="130"/>
      <c r="R27" s="130"/>
      <c r="S27" s="171"/>
      <c r="T27" s="171"/>
      <c r="U27" s="130">
        <f>IF(H27="","",H27+7)</f>
        <v>46235</v>
      </c>
      <c r="V27" s="171"/>
    </row>
    <row r="28" spans="1:22" s="44" customFormat="1" ht="15" customHeight="1">
      <c r="A28" s="54">
        <f>A27+1</f>
        <v>32</v>
      </c>
      <c r="B28" s="72" t="s">
        <v>148</v>
      </c>
      <c r="C28" s="68">
        <f>IF(C27="","",C27+1)</f>
        <v>620</v>
      </c>
      <c r="D28" s="70" t="s">
        <v>77</v>
      </c>
      <c r="E28" s="69">
        <f t="shared" si="9"/>
        <v>620</v>
      </c>
      <c r="F28" s="71" t="s">
        <v>86</v>
      </c>
      <c r="G28" s="131"/>
      <c r="H28" s="131">
        <f t="shared" ref="H28:H31" si="10">IF(U27="","",U27)</f>
        <v>46235</v>
      </c>
      <c r="I28" s="55"/>
      <c r="J28" s="131"/>
      <c r="K28" s="131"/>
      <c r="L28" s="131">
        <f t="shared" ref="L28:L31" si="11">IF(H28="","",H28+3)</f>
        <v>46238</v>
      </c>
      <c r="M28" s="56">
        <f t="shared" ref="M28:N28" si="12">IF(L28="","",L28)</f>
        <v>46238</v>
      </c>
      <c r="N28" s="131">
        <f t="shared" si="12"/>
        <v>46238</v>
      </c>
      <c r="O28" s="57">
        <f t="shared" ref="O28:O31" si="13">IF(N28="","",N28+1)</f>
        <v>46239</v>
      </c>
      <c r="P28" s="131">
        <f t="shared" ref="P28:P31" si="14">IF(O28="","",O28)</f>
        <v>46239</v>
      </c>
      <c r="Q28" s="131"/>
      <c r="R28" s="131"/>
      <c r="S28" s="57"/>
      <c r="T28" s="57"/>
      <c r="U28" s="131">
        <f t="shared" ref="U28:U38" si="15">IF(H28="","",H28+7)</f>
        <v>46242</v>
      </c>
      <c r="V28" s="131"/>
    </row>
    <row r="29" spans="1:22" s="144" customFormat="1" ht="15" customHeight="1">
      <c r="A29" s="54">
        <f t="shared" ref="A29:A31" si="16">A28+1</f>
        <v>33</v>
      </c>
      <c r="B29" s="72" t="s">
        <v>148</v>
      </c>
      <c r="C29" s="68">
        <f t="shared" ref="C29:C31" si="17">IF(C28="","",C28+1)</f>
        <v>621</v>
      </c>
      <c r="D29" s="70" t="s">
        <v>77</v>
      </c>
      <c r="E29" s="69">
        <f t="shared" si="9"/>
        <v>621</v>
      </c>
      <c r="F29" s="71" t="s">
        <v>86</v>
      </c>
      <c r="G29" s="55"/>
      <c r="H29" s="131">
        <f t="shared" si="10"/>
        <v>46242</v>
      </c>
      <c r="I29" s="56"/>
      <c r="J29" s="131"/>
      <c r="K29" s="131"/>
      <c r="L29" s="131">
        <f t="shared" si="11"/>
        <v>46245</v>
      </c>
      <c r="M29" s="56">
        <f t="shared" ref="M29:N29" si="18">IF(L29="","",L29)</f>
        <v>46245</v>
      </c>
      <c r="N29" s="131">
        <f t="shared" si="18"/>
        <v>46245</v>
      </c>
      <c r="O29" s="56">
        <f t="shared" si="13"/>
        <v>46246</v>
      </c>
      <c r="P29" s="131">
        <f t="shared" si="14"/>
        <v>46246</v>
      </c>
      <c r="Q29" s="131"/>
      <c r="R29" s="131"/>
      <c r="S29" s="131"/>
      <c r="T29" s="131"/>
      <c r="U29" s="131">
        <f t="shared" si="15"/>
        <v>46249</v>
      </c>
      <c r="V29" s="131"/>
    </row>
    <row r="30" spans="1:22" s="144" customFormat="1" ht="15" customHeight="1">
      <c r="A30" s="54">
        <f t="shared" si="16"/>
        <v>34</v>
      </c>
      <c r="B30" s="72" t="s">
        <v>148</v>
      </c>
      <c r="C30" s="68">
        <f t="shared" si="17"/>
        <v>622</v>
      </c>
      <c r="D30" s="70" t="s">
        <v>77</v>
      </c>
      <c r="E30" s="69">
        <f t="shared" si="9"/>
        <v>622</v>
      </c>
      <c r="F30" s="71" t="s">
        <v>86</v>
      </c>
      <c r="G30" s="131"/>
      <c r="H30" s="131">
        <f t="shared" si="10"/>
        <v>46249</v>
      </c>
      <c r="I30" s="55"/>
      <c r="J30" s="131"/>
      <c r="K30" s="131"/>
      <c r="L30" s="131">
        <f t="shared" si="11"/>
        <v>46252</v>
      </c>
      <c r="M30" s="56">
        <f t="shared" ref="M30:N30" si="19">IF(L30="","",L30)</f>
        <v>46252</v>
      </c>
      <c r="N30" s="131">
        <f t="shared" si="19"/>
        <v>46252</v>
      </c>
      <c r="O30" s="56">
        <f t="shared" si="13"/>
        <v>46253</v>
      </c>
      <c r="P30" s="131">
        <f t="shared" si="14"/>
        <v>46253</v>
      </c>
      <c r="Q30" s="131"/>
      <c r="R30" s="131"/>
      <c r="S30" s="131"/>
      <c r="T30" s="131"/>
      <c r="U30" s="131">
        <f t="shared" si="15"/>
        <v>46256</v>
      </c>
      <c r="V30" s="131"/>
    </row>
    <row r="31" spans="1:22" s="44" customFormat="1" ht="15" customHeight="1">
      <c r="A31" s="58">
        <f t="shared" si="16"/>
        <v>35</v>
      </c>
      <c r="B31" s="72" t="s">
        <v>148</v>
      </c>
      <c r="C31" s="68">
        <f t="shared" si="17"/>
        <v>623</v>
      </c>
      <c r="D31" s="70" t="s">
        <v>77</v>
      </c>
      <c r="E31" s="69">
        <f t="shared" si="9"/>
        <v>623</v>
      </c>
      <c r="F31" s="71" t="s">
        <v>86</v>
      </c>
      <c r="G31" s="55"/>
      <c r="H31" s="131">
        <f t="shared" si="10"/>
        <v>46256</v>
      </c>
      <c r="I31" s="59"/>
      <c r="J31" s="60"/>
      <c r="K31" s="60"/>
      <c r="L31" s="131">
        <f t="shared" si="11"/>
        <v>46259</v>
      </c>
      <c r="M31" s="56">
        <f t="shared" ref="M31:N31" si="20">IF(L31="","",L31)</f>
        <v>46259</v>
      </c>
      <c r="N31" s="131">
        <f t="shared" si="20"/>
        <v>46259</v>
      </c>
      <c r="O31" s="56">
        <f t="shared" si="13"/>
        <v>46260</v>
      </c>
      <c r="P31" s="131">
        <f t="shared" si="14"/>
        <v>46260</v>
      </c>
      <c r="Q31" s="131"/>
      <c r="R31" s="131"/>
      <c r="S31" s="57"/>
      <c r="T31" s="57"/>
      <c r="U31" s="57">
        <f t="shared" si="15"/>
        <v>46263</v>
      </c>
      <c r="V31" s="57"/>
    </row>
    <row r="32" spans="1:22" s="144" customFormat="1" ht="15" customHeight="1">
      <c r="A32" s="58"/>
      <c r="B32" s="72"/>
      <c r="C32" s="68"/>
      <c r="D32" s="70"/>
      <c r="E32" s="69"/>
      <c r="F32" s="71"/>
      <c r="G32" s="55"/>
      <c r="H32" s="131"/>
      <c r="I32" s="59"/>
      <c r="J32" s="60"/>
      <c r="K32" s="60"/>
      <c r="L32" s="131"/>
      <c r="M32" s="56"/>
      <c r="N32" s="131"/>
      <c r="O32" s="56"/>
      <c r="P32" s="131"/>
      <c r="Q32" s="131"/>
      <c r="R32" s="131"/>
      <c r="S32" s="57"/>
      <c r="T32" s="57"/>
      <c r="U32" s="57" t="str">
        <f t="shared" si="15"/>
        <v/>
      </c>
      <c r="V32" s="57"/>
    </row>
    <row r="33" spans="1:22" s="44" customFormat="1" ht="15" customHeight="1">
      <c r="A33" s="54"/>
      <c r="B33" s="72"/>
      <c r="C33" s="68"/>
      <c r="D33" s="70"/>
      <c r="E33" s="69"/>
      <c r="F33" s="71"/>
      <c r="G33" s="55"/>
      <c r="H33" s="131"/>
      <c r="I33" s="59"/>
      <c r="J33" s="60"/>
      <c r="K33" s="60"/>
      <c r="L33" s="131"/>
      <c r="M33" s="56"/>
      <c r="N33" s="131"/>
      <c r="O33" s="56"/>
      <c r="P33" s="131"/>
      <c r="Q33" s="131"/>
      <c r="R33" s="131"/>
      <c r="S33" s="57"/>
      <c r="T33" s="57"/>
      <c r="U33" s="57" t="str">
        <f t="shared" si="15"/>
        <v/>
      </c>
      <c r="V33" s="57"/>
    </row>
    <row r="34" spans="1:22" s="76" customFormat="1" ht="15" customHeight="1">
      <c r="A34" s="54"/>
      <c r="B34" s="72"/>
      <c r="C34" s="68"/>
      <c r="D34" s="70"/>
      <c r="E34" s="69"/>
      <c r="F34" s="71"/>
      <c r="G34" s="55"/>
      <c r="H34" s="131"/>
      <c r="I34" s="59"/>
      <c r="J34" s="60"/>
      <c r="K34" s="131"/>
      <c r="L34" s="131"/>
      <c r="M34" s="56"/>
      <c r="N34" s="131"/>
      <c r="O34" s="56"/>
      <c r="P34" s="131"/>
      <c r="Q34" s="131"/>
      <c r="R34" s="131"/>
      <c r="S34" s="131"/>
      <c r="T34" s="131"/>
      <c r="U34" s="131" t="str">
        <f t="shared" si="15"/>
        <v/>
      </c>
      <c r="V34" s="131"/>
    </row>
    <row r="35" spans="1:22" s="15" customFormat="1" ht="15" customHeight="1">
      <c r="A35" s="58"/>
      <c r="B35" s="72"/>
      <c r="C35" s="68"/>
      <c r="D35" s="70"/>
      <c r="E35" s="69"/>
      <c r="F35" s="71"/>
      <c r="G35" s="55"/>
      <c r="H35" s="131"/>
      <c r="I35" s="59"/>
      <c r="J35" s="60"/>
      <c r="K35" s="131"/>
      <c r="L35" s="131"/>
      <c r="M35" s="56"/>
      <c r="N35" s="131"/>
      <c r="O35" s="56"/>
      <c r="P35" s="131"/>
      <c r="Q35" s="131"/>
      <c r="R35" s="131"/>
      <c r="S35" s="57"/>
      <c r="T35" s="57"/>
      <c r="U35" s="57" t="str">
        <f t="shared" si="15"/>
        <v/>
      </c>
      <c r="V35" s="57"/>
    </row>
    <row r="36" spans="1:22" s="15" customFormat="1" ht="15" customHeight="1">
      <c r="A36" s="54"/>
      <c r="B36" s="72"/>
      <c r="C36" s="68"/>
      <c r="D36" s="70"/>
      <c r="E36" s="69"/>
      <c r="F36" s="71"/>
      <c r="G36" s="55"/>
      <c r="H36" s="131"/>
      <c r="I36" s="59"/>
      <c r="J36" s="60"/>
      <c r="K36" s="131"/>
      <c r="L36" s="131"/>
      <c r="M36" s="56"/>
      <c r="N36" s="131"/>
      <c r="O36" s="56"/>
      <c r="P36" s="131"/>
      <c r="Q36" s="131"/>
      <c r="R36" s="131"/>
      <c r="S36" s="131"/>
      <c r="T36" s="131"/>
      <c r="U36" s="131" t="str">
        <f t="shared" si="15"/>
        <v/>
      </c>
      <c r="V36" s="131"/>
    </row>
    <row r="37" spans="1:22" s="15" customFormat="1" ht="15" customHeight="1">
      <c r="A37" s="54"/>
      <c r="B37" s="72"/>
      <c r="C37" s="68"/>
      <c r="D37" s="70"/>
      <c r="E37" s="69"/>
      <c r="F37" s="71"/>
      <c r="G37" s="55"/>
      <c r="H37" s="131"/>
      <c r="I37" s="59"/>
      <c r="J37" s="60"/>
      <c r="K37" s="131"/>
      <c r="L37" s="131"/>
      <c r="M37" s="56"/>
      <c r="N37" s="131"/>
      <c r="O37" s="56"/>
      <c r="P37" s="131"/>
      <c r="Q37" s="131"/>
      <c r="R37" s="131"/>
      <c r="S37" s="131"/>
      <c r="T37" s="131"/>
      <c r="U37" s="131" t="str">
        <f t="shared" si="15"/>
        <v/>
      </c>
      <c r="V37" s="131"/>
    </row>
    <row r="38" spans="1:22" s="15" customFormat="1" ht="15" customHeight="1">
      <c r="A38" s="111"/>
      <c r="B38" s="98"/>
      <c r="C38" s="99"/>
      <c r="D38" s="104"/>
      <c r="E38" s="105"/>
      <c r="F38" s="102"/>
      <c r="G38" s="107"/>
      <c r="H38" s="97"/>
      <c r="I38" s="108"/>
      <c r="J38" s="109"/>
      <c r="K38" s="97"/>
      <c r="L38" s="97"/>
      <c r="M38" s="110"/>
      <c r="N38" s="97"/>
      <c r="O38" s="110"/>
      <c r="P38" s="97"/>
      <c r="Q38" s="97"/>
      <c r="R38" s="97"/>
      <c r="S38" s="97"/>
      <c r="T38" s="97"/>
      <c r="U38" s="97" t="str">
        <f t="shared" si="15"/>
        <v/>
      </c>
      <c r="V38" s="97"/>
    </row>
    <row r="39" spans="1:22" ht="15" customHeight="1">
      <c r="A39" s="15" t="s">
        <v>67</v>
      </c>
      <c r="B39" s="65"/>
      <c r="C39" s="66"/>
      <c r="D39" s="66"/>
      <c r="E39" s="66"/>
      <c r="F39" s="66"/>
      <c r="G39" s="67"/>
      <c r="H39" s="8"/>
      <c r="I39" s="7"/>
      <c r="J39" s="7"/>
      <c r="K39" s="7"/>
      <c r="L39" s="7"/>
      <c r="M39" s="7"/>
      <c r="N39" s="8"/>
      <c r="O39" s="7"/>
    </row>
    <row r="40" spans="1:22" ht="15" customHeight="1">
      <c r="A40" s="44"/>
      <c r="B40" s="44"/>
      <c r="C40" s="44"/>
      <c r="D40" s="44"/>
      <c r="E40" s="44"/>
      <c r="F40" s="44"/>
      <c r="G40" s="16"/>
      <c r="H40" s="15"/>
      <c r="I40" s="15"/>
      <c r="J40" s="15"/>
      <c r="K40" s="15"/>
      <c r="L40" s="20"/>
      <c r="M40" s="20"/>
      <c r="N40" s="20"/>
      <c r="O40" s="20"/>
      <c r="P40" s="15"/>
      <c r="Q40" s="15"/>
      <c r="R40" s="15"/>
      <c r="S40" s="15"/>
      <c r="T40" s="20"/>
      <c r="U40" s="20"/>
      <c r="V40" s="45" t="s">
        <v>21</v>
      </c>
    </row>
    <row r="41" spans="1:22" ht="15" customHeight="1">
      <c r="A41" s="126" t="s">
        <v>117</v>
      </c>
      <c r="B41" s="5"/>
      <c r="G41" s="16"/>
      <c r="H41" s="15"/>
      <c r="I41" s="15"/>
      <c r="J41" s="15"/>
      <c r="K41" s="15"/>
      <c r="L41" s="16"/>
      <c r="M41" s="20"/>
      <c r="N41" s="20"/>
      <c r="O41" s="20"/>
      <c r="P41" s="15"/>
      <c r="Q41" s="15"/>
      <c r="R41" s="15"/>
      <c r="S41" s="15"/>
      <c r="T41" s="20"/>
      <c r="U41" s="20"/>
      <c r="V41" s="16" t="s">
        <v>22</v>
      </c>
    </row>
    <row r="42" spans="1:22" ht="15" customHeight="1">
      <c r="A42" s="263" t="s">
        <v>6</v>
      </c>
      <c r="B42" s="268" t="s">
        <v>7</v>
      </c>
      <c r="C42" s="268" t="s">
        <v>8</v>
      </c>
      <c r="D42" s="280"/>
      <c r="E42" s="280"/>
      <c r="F42" s="281"/>
      <c r="G42" s="17" t="s">
        <v>23</v>
      </c>
      <c r="H42" s="17" t="s">
        <v>24</v>
      </c>
      <c r="I42" s="17" t="s">
        <v>25</v>
      </c>
      <c r="J42" s="46"/>
      <c r="K42" s="46"/>
      <c r="L42" s="17" t="s">
        <v>26</v>
      </c>
      <c r="M42" s="17" t="s">
        <v>12</v>
      </c>
      <c r="N42" s="17" t="s">
        <v>11</v>
      </c>
      <c r="O42" s="17" t="s">
        <v>18</v>
      </c>
      <c r="P42" s="46" t="s">
        <v>13</v>
      </c>
      <c r="Q42" s="17" t="s">
        <v>10</v>
      </c>
      <c r="R42" s="17"/>
      <c r="S42" s="46"/>
      <c r="T42" s="46" t="s">
        <v>23</v>
      </c>
      <c r="U42" s="46" t="s">
        <v>24</v>
      </c>
      <c r="V42" s="17" t="s">
        <v>25</v>
      </c>
    </row>
    <row r="43" spans="1:22" ht="15" customHeight="1">
      <c r="A43" s="263"/>
      <c r="B43" s="269"/>
      <c r="C43" s="269" t="s">
        <v>79</v>
      </c>
      <c r="D43" s="284"/>
      <c r="E43" s="282" t="s">
        <v>91</v>
      </c>
      <c r="F43" s="283"/>
      <c r="G43" s="32" t="s">
        <v>58</v>
      </c>
      <c r="H43" s="47" t="s">
        <v>15</v>
      </c>
      <c r="I43" s="47" t="s">
        <v>17</v>
      </c>
      <c r="J43" s="32"/>
      <c r="K43" s="32"/>
      <c r="L43" s="47" t="s">
        <v>27</v>
      </c>
      <c r="M43" s="47" t="s">
        <v>28</v>
      </c>
      <c r="N43" s="47" t="s">
        <v>14</v>
      </c>
      <c r="O43" s="47" t="s">
        <v>14</v>
      </c>
      <c r="P43" s="32" t="s">
        <v>20</v>
      </c>
      <c r="Q43" s="47" t="s">
        <v>15</v>
      </c>
      <c r="R43" s="47"/>
      <c r="S43" s="32"/>
      <c r="T43" s="32" t="s">
        <v>133</v>
      </c>
      <c r="U43" s="32" t="s">
        <v>59</v>
      </c>
      <c r="V43" s="47" t="s">
        <v>17</v>
      </c>
    </row>
    <row r="44" spans="1:22" s="44" customFormat="1" ht="15" customHeight="1">
      <c r="A44" s="214">
        <v>31</v>
      </c>
      <c r="B44" s="215" t="s">
        <v>156</v>
      </c>
      <c r="C44" s="219">
        <v>2629</v>
      </c>
      <c r="D44" s="220" t="s">
        <v>78</v>
      </c>
      <c r="E44" s="221">
        <f t="shared" ref="E44:E49" si="21">IF(C44="","",C44)</f>
        <v>2629</v>
      </c>
      <c r="F44" s="222" t="s">
        <v>94</v>
      </c>
      <c r="G44" s="130">
        <v>46224</v>
      </c>
      <c r="H44" s="130">
        <f>IF(G44="","",G44+2)</f>
        <v>46226</v>
      </c>
      <c r="I44" s="130">
        <f>IF(H44="","",H44+2)</f>
        <v>46228</v>
      </c>
      <c r="J44" s="130"/>
      <c r="K44" s="130"/>
      <c r="L44" s="130">
        <f>IF(I44="","",I44+1)</f>
        <v>46229</v>
      </c>
      <c r="M44" s="130">
        <f>IF(L44="","",L44+1)</f>
        <v>46230</v>
      </c>
      <c r="N44" s="130">
        <f>IF(M44="","",M44+1)</f>
        <v>46231</v>
      </c>
      <c r="O44" s="130">
        <f>IF(N44="","",N44)</f>
        <v>46231</v>
      </c>
      <c r="P44" s="130">
        <f>IF(O44="","",O44+1)</f>
        <v>46232</v>
      </c>
      <c r="Q44" s="130">
        <f>IF(P44="","",P44+1)</f>
        <v>46233</v>
      </c>
      <c r="R44" s="130"/>
      <c r="S44" s="130"/>
      <c r="T44" s="130">
        <f>IF(U44="","",U44-1)</f>
        <v>46238</v>
      </c>
      <c r="U44" s="130">
        <f>IF(P44="","",P44+7)</f>
        <v>46239</v>
      </c>
      <c r="V44" s="130">
        <f>IF(U44="","",U44+3)</f>
        <v>46242</v>
      </c>
    </row>
    <row r="45" spans="1:22" s="44" customFormat="1" ht="15" customHeight="1">
      <c r="A45" s="231">
        <f>A44+1</f>
        <v>32</v>
      </c>
      <c r="B45" s="232" t="s">
        <v>157</v>
      </c>
      <c r="C45" s="233">
        <v>2623</v>
      </c>
      <c r="D45" s="238" t="s">
        <v>78</v>
      </c>
      <c r="E45" s="235">
        <f t="shared" si="21"/>
        <v>2623</v>
      </c>
      <c r="F45" s="239" t="s">
        <v>94</v>
      </c>
      <c r="G45" s="131">
        <f>IF(G44="","",G44+7)</f>
        <v>46231</v>
      </c>
      <c r="H45" s="131">
        <f t="shared" ref="H45:I45" si="22">IF(G45="","",G45+2)</f>
        <v>46233</v>
      </c>
      <c r="I45" s="131">
        <f t="shared" si="22"/>
        <v>46235</v>
      </c>
      <c r="J45" s="131"/>
      <c r="K45" s="131"/>
      <c r="L45" s="131">
        <f t="shared" ref="L45:L49" si="23">IF(I45="","",I45+1)</f>
        <v>46236</v>
      </c>
      <c r="M45" s="131">
        <f t="shared" ref="M45:N45" si="24">IF(L45="","",L45+1)</f>
        <v>46237</v>
      </c>
      <c r="N45" s="131">
        <f t="shared" si="24"/>
        <v>46238</v>
      </c>
      <c r="O45" s="131">
        <f t="shared" ref="O45:O49" si="25">IF(N45="","",N45)</f>
        <v>46238</v>
      </c>
      <c r="P45" s="131">
        <f t="shared" ref="P45:Q45" si="26">IF(O45="","",O45+1)</f>
        <v>46239</v>
      </c>
      <c r="Q45" s="131">
        <f t="shared" si="26"/>
        <v>46240</v>
      </c>
      <c r="R45" s="131"/>
      <c r="S45" s="131"/>
      <c r="T45" s="131">
        <f t="shared" ref="T45:T55" si="27">IF(U45="","",U45-1)</f>
        <v>46245</v>
      </c>
      <c r="U45" s="131">
        <f t="shared" ref="U45:U55" si="28">IF(P45="","",P45+7)</f>
        <v>46246</v>
      </c>
      <c r="V45" s="131">
        <f t="shared" ref="V45:V55" si="29">IF(U45="","",U45+3)</f>
        <v>46249</v>
      </c>
    </row>
    <row r="46" spans="1:22" s="44" customFormat="1" ht="15" customHeight="1">
      <c r="A46" s="216">
        <f t="shared" ref="A46:A49" si="30">A45+1</f>
        <v>33</v>
      </c>
      <c r="B46" s="217" t="s">
        <v>156</v>
      </c>
      <c r="C46" s="223">
        <f>IF(C44="","",C44+1)</f>
        <v>2630</v>
      </c>
      <c r="D46" s="224" t="s">
        <v>78</v>
      </c>
      <c r="E46" s="225">
        <f t="shared" si="21"/>
        <v>2630</v>
      </c>
      <c r="F46" s="226" t="s">
        <v>87</v>
      </c>
      <c r="G46" s="131">
        <f>IF(T44="","",T44)</f>
        <v>46238</v>
      </c>
      <c r="H46" s="131">
        <f t="shared" ref="H46:I46" si="31">IF(G46="","",G46+2)</f>
        <v>46240</v>
      </c>
      <c r="I46" s="131">
        <f t="shared" si="31"/>
        <v>46242</v>
      </c>
      <c r="J46" s="131"/>
      <c r="K46" s="131"/>
      <c r="L46" s="131">
        <f t="shared" si="23"/>
        <v>46243</v>
      </c>
      <c r="M46" s="131">
        <f t="shared" ref="M46:N46" si="32">IF(L46="","",L46+1)</f>
        <v>46244</v>
      </c>
      <c r="N46" s="131">
        <f t="shared" si="32"/>
        <v>46245</v>
      </c>
      <c r="O46" s="131">
        <f t="shared" si="25"/>
        <v>46245</v>
      </c>
      <c r="P46" s="131">
        <f t="shared" ref="P46:Q46" si="33">IF(O46="","",O46+1)</f>
        <v>46246</v>
      </c>
      <c r="Q46" s="131">
        <f t="shared" si="33"/>
        <v>46247</v>
      </c>
      <c r="R46" s="131"/>
      <c r="S46" s="131"/>
      <c r="T46" s="131">
        <f t="shared" si="27"/>
        <v>46252</v>
      </c>
      <c r="U46" s="131">
        <f t="shared" si="28"/>
        <v>46253</v>
      </c>
      <c r="V46" s="131">
        <f t="shared" si="29"/>
        <v>46256</v>
      </c>
    </row>
    <row r="47" spans="1:22" s="44" customFormat="1" ht="15" customHeight="1">
      <c r="A47" s="231">
        <f t="shared" si="30"/>
        <v>34</v>
      </c>
      <c r="B47" s="232" t="s">
        <v>157</v>
      </c>
      <c r="C47" s="233">
        <f>IF(C45="","",C45+1)</f>
        <v>2624</v>
      </c>
      <c r="D47" s="238" t="s">
        <v>92</v>
      </c>
      <c r="E47" s="235">
        <f t="shared" si="21"/>
        <v>2624</v>
      </c>
      <c r="F47" s="239" t="s">
        <v>94</v>
      </c>
      <c r="G47" s="131">
        <f>IF(T45="","",T45)</f>
        <v>46245</v>
      </c>
      <c r="H47" s="131">
        <f t="shared" ref="H47:I47" si="34">IF(G47="","",G47+2)</f>
        <v>46247</v>
      </c>
      <c r="I47" s="131">
        <f t="shared" si="34"/>
        <v>46249</v>
      </c>
      <c r="J47" s="131"/>
      <c r="K47" s="131"/>
      <c r="L47" s="131">
        <f t="shared" si="23"/>
        <v>46250</v>
      </c>
      <c r="M47" s="131">
        <f t="shared" ref="M47:N47" si="35">IF(L47="","",L47+1)</f>
        <v>46251</v>
      </c>
      <c r="N47" s="131">
        <f t="shared" si="35"/>
        <v>46252</v>
      </c>
      <c r="O47" s="131">
        <f t="shared" si="25"/>
        <v>46252</v>
      </c>
      <c r="P47" s="131">
        <f t="shared" ref="P47:Q47" si="36">IF(O47="","",O47+1)</f>
        <v>46253</v>
      </c>
      <c r="Q47" s="131">
        <f t="shared" si="36"/>
        <v>46254</v>
      </c>
      <c r="R47" s="131"/>
      <c r="S47" s="131"/>
      <c r="T47" s="131">
        <f t="shared" si="27"/>
        <v>46259</v>
      </c>
      <c r="U47" s="131">
        <f t="shared" si="28"/>
        <v>46260</v>
      </c>
      <c r="V47" s="131">
        <f t="shared" si="29"/>
        <v>46263</v>
      </c>
    </row>
    <row r="48" spans="1:22" s="44" customFormat="1" ht="15" customHeight="1">
      <c r="A48" s="218">
        <f t="shared" si="30"/>
        <v>35</v>
      </c>
      <c r="B48" s="217" t="s">
        <v>156</v>
      </c>
      <c r="C48" s="223">
        <f>IF(C46="","",C46+1)</f>
        <v>2631</v>
      </c>
      <c r="D48" s="224" t="s">
        <v>93</v>
      </c>
      <c r="E48" s="225">
        <f t="shared" si="21"/>
        <v>2631</v>
      </c>
      <c r="F48" s="226" t="s">
        <v>94</v>
      </c>
      <c r="G48" s="131">
        <f>IF(T46="","",T46)</f>
        <v>46252</v>
      </c>
      <c r="H48" s="131">
        <f t="shared" ref="H48:I48" si="37">IF(G48="","",G48+2)</f>
        <v>46254</v>
      </c>
      <c r="I48" s="131">
        <f t="shared" si="37"/>
        <v>46256</v>
      </c>
      <c r="J48" s="131"/>
      <c r="K48" s="131"/>
      <c r="L48" s="131">
        <f t="shared" si="23"/>
        <v>46257</v>
      </c>
      <c r="M48" s="131">
        <f t="shared" ref="M48:N48" si="38">IF(L48="","",L48+1)</f>
        <v>46258</v>
      </c>
      <c r="N48" s="131">
        <f t="shared" si="38"/>
        <v>46259</v>
      </c>
      <c r="O48" s="131">
        <f t="shared" si="25"/>
        <v>46259</v>
      </c>
      <c r="P48" s="131">
        <f t="shared" ref="P48:Q48" si="39">IF(O48="","",O48+1)</f>
        <v>46260</v>
      </c>
      <c r="Q48" s="131">
        <f t="shared" si="39"/>
        <v>46261</v>
      </c>
      <c r="R48" s="131"/>
      <c r="S48" s="131"/>
      <c r="T48" s="131">
        <f t="shared" si="27"/>
        <v>46266</v>
      </c>
      <c r="U48" s="131">
        <f t="shared" si="28"/>
        <v>46267</v>
      </c>
      <c r="V48" s="131">
        <f t="shared" si="29"/>
        <v>46270</v>
      </c>
    </row>
    <row r="49" spans="1:22" s="44" customFormat="1" ht="15" customHeight="1">
      <c r="A49" s="237">
        <f t="shared" si="30"/>
        <v>36</v>
      </c>
      <c r="B49" s="232" t="s">
        <v>157</v>
      </c>
      <c r="C49" s="233">
        <f>IF(C47="","",C47+1)</f>
        <v>2625</v>
      </c>
      <c r="D49" s="238" t="s">
        <v>78</v>
      </c>
      <c r="E49" s="235">
        <f t="shared" si="21"/>
        <v>2625</v>
      </c>
      <c r="F49" s="239" t="s">
        <v>94</v>
      </c>
      <c r="G49" s="131">
        <f>IF(T47="","",T47)</f>
        <v>46259</v>
      </c>
      <c r="H49" s="131">
        <f t="shared" ref="H49:I49" si="40">IF(G49="","",G49+2)</f>
        <v>46261</v>
      </c>
      <c r="I49" s="131">
        <f t="shared" si="40"/>
        <v>46263</v>
      </c>
      <c r="J49" s="131"/>
      <c r="K49" s="131"/>
      <c r="L49" s="131">
        <f t="shared" si="23"/>
        <v>46264</v>
      </c>
      <c r="M49" s="131">
        <f t="shared" ref="M49:N49" si="41">IF(L49="","",L49+1)</f>
        <v>46265</v>
      </c>
      <c r="N49" s="131">
        <f t="shared" si="41"/>
        <v>46266</v>
      </c>
      <c r="O49" s="131">
        <f t="shared" si="25"/>
        <v>46266</v>
      </c>
      <c r="P49" s="131">
        <f t="shared" ref="P49:Q49" si="42">IF(O49="","",O49+1)</f>
        <v>46267</v>
      </c>
      <c r="Q49" s="131">
        <f t="shared" si="42"/>
        <v>46268</v>
      </c>
      <c r="R49" s="131"/>
      <c r="S49" s="131"/>
      <c r="T49" s="131">
        <f t="shared" si="27"/>
        <v>46273</v>
      </c>
      <c r="U49" s="131">
        <f t="shared" si="28"/>
        <v>46274</v>
      </c>
      <c r="V49" s="131">
        <f t="shared" si="29"/>
        <v>46277</v>
      </c>
    </row>
    <row r="50" spans="1:22" s="44" customFormat="1" ht="15" customHeight="1">
      <c r="A50" s="218"/>
      <c r="B50" s="217"/>
      <c r="C50" s="223"/>
      <c r="D50" s="224"/>
      <c r="E50" s="225"/>
      <c r="F50" s="226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</row>
    <row r="51" spans="1:22" s="15" customFormat="1" ht="15" customHeight="1">
      <c r="A51" s="58"/>
      <c r="B51" s="72"/>
      <c r="C51" s="68"/>
      <c r="D51" s="70"/>
      <c r="E51" s="69"/>
      <c r="F51" s="7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 t="str">
        <f t="shared" si="27"/>
        <v/>
      </c>
      <c r="U51" s="131" t="str">
        <f t="shared" si="28"/>
        <v/>
      </c>
      <c r="V51" s="131" t="str">
        <f t="shared" si="29"/>
        <v/>
      </c>
    </row>
    <row r="52" spans="1:22" s="15" customFormat="1" ht="15" customHeight="1">
      <c r="A52" s="58"/>
      <c r="B52" s="72"/>
      <c r="C52" s="68"/>
      <c r="D52" s="70"/>
      <c r="E52" s="69"/>
      <c r="F52" s="7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31" t="str">
        <f t="shared" si="27"/>
        <v/>
      </c>
      <c r="U52" s="131" t="str">
        <f t="shared" si="28"/>
        <v/>
      </c>
      <c r="V52" s="131" t="str">
        <f t="shared" si="29"/>
        <v/>
      </c>
    </row>
    <row r="53" spans="1:22" s="15" customFormat="1" ht="15" customHeight="1">
      <c r="A53" s="58"/>
      <c r="B53" s="72"/>
      <c r="C53" s="68"/>
      <c r="D53" s="70"/>
      <c r="E53" s="69"/>
      <c r="F53" s="7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 t="str">
        <f t="shared" si="27"/>
        <v/>
      </c>
      <c r="U53" s="131" t="str">
        <f t="shared" si="28"/>
        <v/>
      </c>
      <c r="V53" s="131" t="str">
        <f t="shared" si="29"/>
        <v/>
      </c>
    </row>
    <row r="54" spans="1:22" s="15" customFormat="1" ht="15" customHeight="1">
      <c r="A54" s="58"/>
      <c r="B54" s="72"/>
      <c r="C54" s="68"/>
      <c r="D54" s="70"/>
      <c r="E54" s="69"/>
      <c r="F54" s="71"/>
      <c r="G54" s="131"/>
      <c r="H54" s="131"/>
      <c r="I54" s="131"/>
      <c r="J54" s="131"/>
      <c r="K54" s="131"/>
      <c r="L54" s="131"/>
      <c r="M54" s="131"/>
      <c r="N54" s="131"/>
      <c r="O54" s="131"/>
      <c r="P54" s="131"/>
      <c r="Q54" s="131"/>
      <c r="R54" s="131"/>
      <c r="S54" s="131"/>
      <c r="T54" s="131" t="str">
        <f t="shared" si="27"/>
        <v/>
      </c>
      <c r="U54" s="131" t="str">
        <f t="shared" si="28"/>
        <v/>
      </c>
      <c r="V54" s="131" t="str">
        <f t="shared" si="29"/>
        <v/>
      </c>
    </row>
    <row r="55" spans="1:22" s="15" customFormat="1" ht="15" customHeight="1">
      <c r="A55" s="103"/>
      <c r="B55" s="98"/>
      <c r="C55" s="99"/>
      <c r="D55" s="104"/>
      <c r="E55" s="105"/>
      <c r="F55" s="102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 t="str">
        <f t="shared" si="27"/>
        <v/>
      </c>
      <c r="U55" s="97" t="str">
        <f t="shared" si="28"/>
        <v/>
      </c>
      <c r="V55" s="97" t="str">
        <f t="shared" si="29"/>
        <v/>
      </c>
    </row>
    <row r="56" spans="1:22" ht="15" customHeight="1">
      <c r="A56" s="15" t="s">
        <v>66</v>
      </c>
    </row>
    <row r="57" spans="1:22" ht="15" customHeight="1">
      <c r="A57" s="37"/>
    </row>
    <row r="58" spans="1:22" ht="15" customHeight="1">
      <c r="A58" s="37"/>
    </row>
    <row r="59" spans="1:22" ht="15" customHeight="1">
      <c r="A59" s="12" t="s">
        <v>29</v>
      </c>
      <c r="B59" s="5" t="s">
        <v>30</v>
      </c>
      <c r="C59" s="5" t="s">
        <v>31</v>
      </c>
      <c r="D59" s="5"/>
      <c r="E59" s="5"/>
      <c r="F59" s="5"/>
    </row>
    <row r="60" spans="1:22" ht="15" customHeight="1">
      <c r="B60" s="1" t="s">
        <v>32</v>
      </c>
      <c r="C60" s="5" t="s">
        <v>74</v>
      </c>
      <c r="D60" s="5"/>
      <c r="E60" s="5"/>
      <c r="F60" s="5"/>
    </row>
    <row r="61" spans="1:22" ht="15" customHeight="1">
      <c r="B61" s="1" t="s">
        <v>33</v>
      </c>
      <c r="C61" s="44" t="s">
        <v>72</v>
      </c>
      <c r="D61" s="44"/>
      <c r="E61" s="44"/>
      <c r="F61" s="44"/>
    </row>
    <row r="62" spans="1:22" ht="15" customHeight="1">
      <c r="B62" s="1" t="s">
        <v>64</v>
      </c>
      <c r="C62" s="18"/>
      <c r="D62" s="18"/>
      <c r="E62" s="18"/>
      <c r="F62" s="18"/>
    </row>
    <row r="63" spans="1:22" ht="15" customHeight="1">
      <c r="B63" s="5" t="s">
        <v>34</v>
      </c>
      <c r="C63" s="19" t="s">
        <v>35</v>
      </c>
      <c r="D63" s="19"/>
      <c r="E63" s="19"/>
      <c r="F63" s="19"/>
    </row>
    <row r="64" spans="1:22" ht="15" customHeight="1">
      <c r="B64" s="5" t="s">
        <v>36</v>
      </c>
      <c r="C64" s="15" t="s">
        <v>75</v>
      </c>
      <c r="D64" s="15"/>
      <c r="E64" s="15"/>
      <c r="F64" s="15"/>
    </row>
    <row r="65" spans="2:21" ht="15" customHeight="1">
      <c r="B65" s="5" t="s">
        <v>37</v>
      </c>
      <c r="C65" s="5" t="s">
        <v>38</v>
      </c>
      <c r="D65" s="5"/>
      <c r="E65" s="5"/>
      <c r="F65" s="5"/>
    </row>
    <row r="66" spans="2:21" ht="15" customHeight="1">
      <c r="B66" s="9"/>
    </row>
    <row r="67" spans="2:21" ht="15" customHeight="1"/>
    <row r="68" spans="2:21" ht="15.75" customHeight="1">
      <c r="B68" s="262" t="s">
        <v>40</v>
      </c>
      <c r="C68" s="262"/>
      <c r="D68" s="262" t="s">
        <v>39</v>
      </c>
      <c r="E68" s="262"/>
      <c r="F68" s="262"/>
      <c r="G68" s="262"/>
      <c r="H68" s="292" t="s">
        <v>149</v>
      </c>
      <c r="I68" s="292"/>
      <c r="J68" s="123"/>
      <c r="K68" s="123"/>
      <c r="L68" s="289" t="s">
        <v>70</v>
      </c>
      <c r="M68" s="262"/>
      <c r="N68" s="262" t="s">
        <v>41</v>
      </c>
      <c r="O68" s="262"/>
      <c r="P68" s="262" t="s">
        <v>12</v>
      </c>
      <c r="Q68" s="262"/>
      <c r="T68" s="13"/>
    </row>
    <row r="69" spans="2:21" ht="15.75" customHeight="1">
      <c r="B69" s="256" t="s">
        <v>0</v>
      </c>
      <c r="C69" s="256"/>
      <c r="D69" s="256" t="s">
        <v>2</v>
      </c>
      <c r="E69" s="256"/>
      <c r="F69" s="256"/>
      <c r="G69" s="256"/>
      <c r="H69" s="291" t="s">
        <v>68</v>
      </c>
      <c r="I69" s="291"/>
      <c r="J69" s="122"/>
      <c r="K69" s="122"/>
      <c r="L69" s="295" t="s">
        <v>68</v>
      </c>
      <c r="M69" s="256"/>
      <c r="N69" s="294" t="s">
        <v>42</v>
      </c>
      <c r="O69" s="294"/>
      <c r="P69" s="256" t="s">
        <v>65</v>
      </c>
      <c r="Q69" s="256"/>
      <c r="T69" s="13"/>
    </row>
    <row r="70" spans="2:21" ht="15.75" customHeight="1">
      <c r="B70" s="288" t="s">
        <v>43</v>
      </c>
      <c r="C70" s="288"/>
      <c r="D70" s="257" t="s">
        <v>60</v>
      </c>
      <c r="E70" s="257"/>
      <c r="F70" s="257"/>
      <c r="G70" s="257"/>
      <c r="H70" s="290" t="s">
        <v>152</v>
      </c>
      <c r="I70" s="290"/>
      <c r="J70" s="121"/>
      <c r="K70" s="121"/>
      <c r="L70" s="288" t="s">
        <v>73</v>
      </c>
      <c r="M70" s="288"/>
      <c r="N70" s="288" t="s">
        <v>69</v>
      </c>
      <c r="O70" s="288"/>
      <c r="P70" s="288" t="s">
        <v>44</v>
      </c>
      <c r="Q70" s="288"/>
      <c r="T70" s="13"/>
    </row>
    <row r="71" spans="2:21" ht="15.75" customHeight="1">
      <c r="B71" s="13"/>
      <c r="C71" s="13"/>
      <c r="D71" s="142"/>
      <c r="E71" s="142"/>
      <c r="F71" s="142"/>
      <c r="G71" s="142"/>
      <c r="H71" s="296" t="s">
        <v>150</v>
      </c>
      <c r="I71" s="296"/>
      <c r="J71" s="13"/>
      <c r="K71" s="13"/>
      <c r="L71" s="13"/>
      <c r="M71" s="13"/>
      <c r="N71" s="13"/>
      <c r="O71" s="13"/>
      <c r="P71" s="13"/>
      <c r="Q71" s="13"/>
      <c r="T71" s="13"/>
    </row>
    <row r="72" spans="2:21" ht="15.75" customHeight="1">
      <c r="B72" s="13"/>
      <c r="C72" s="13"/>
      <c r="D72" s="142"/>
      <c r="E72" s="142"/>
      <c r="F72" s="142"/>
      <c r="G72" s="142"/>
      <c r="H72" s="297" t="s">
        <v>68</v>
      </c>
      <c r="I72" s="297"/>
      <c r="J72" s="13"/>
      <c r="K72" s="13"/>
      <c r="L72" s="13"/>
      <c r="M72" s="13"/>
      <c r="N72" s="13"/>
      <c r="O72" s="13"/>
      <c r="P72" s="13"/>
      <c r="Q72" s="13"/>
      <c r="T72" s="13"/>
    </row>
    <row r="73" spans="2:21" ht="15.75" customHeight="1">
      <c r="B73" s="13"/>
      <c r="C73" s="13"/>
      <c r="D73" s="142"/>
      <c r="E73" s="142"/>
      <c r="F73" s="142"/>
      <c r="G73" s="142"/>
      <c r="H73" s="290" t="s">
        <v>151</v>
      </c>
      <c r="I73" s="290"/>
      <c r="J73" s="13"/>
      <c r="K73" s="13"/>
      <c r="L73" s="13"/>
      <c r="M73" s="13"/>
      <c r="N73" s="13"/>
      <c r="O73" s="13"/>
      <c r="P73" s="13"/>
      <c r="Q73" s="13"/>
      <c r="T73" s="13"/>
    </row>
    <row r="74" spans="2:21" ht="15.75" customHeight="1">
      <c r="B74" s="287" t="s">
        <v>11</v>
      </c>
      <c r="C74" s="287"/>
      <c r="D74" s="262" t="s">
        <v>18</v>
      </c>
      <c r="E74" s="262"/>
      <c r="F74" s="262"/>
      <c r="G74" s="262"/>
      <c r="H74" s="262" t="s">
        <v>19</v>
      </c>
      <c r="I74" s="262"/>
      <c r="J74" s="123"/>
      <c r="K74" s="123"/>
      <c r="L74" s="262" t="s">
        <v>26</v>
      </c>
      <c r="M74" s="262"/>
      <c r="N74" s="262" t="s">
        <v>45</v>
      </c>
      <c r="O74" s="262"/>
      <c r="P74" s="287" t="s">
        <v>61</v>
      </c>
      <c r="Q74" s="287"/>
      <c r="R74" s="13"/>
      <c r="S74" s="13"/>
      <c r="T74" s="298"/>
      <c r="U74" s="298"/>
    </row>
    <row r="75" spans="2:21" ht="15.75" customHeight="1">
      <c r="B75" s="293" t="s">
        <v>49</v>
      </c>
      <c r="C75" s="293"/>
      <c r="D75" s="256" t="s">
        <v>46</v>
      </c>
      <c r="E75" s="256"/>
      <c r="F75" s="256"/>
      <c r="G75" s="256"/>
      <c r="H75" s="256" t="s">
        <v>47</v>
      </c>
      <c r="I75" s="256"/>
      <c r="J75" s="122"/>
      <c r="K75" s="122"/>
      <c r="L75" s="256" t="s">
        <v>48</v>
      </c>
      <c r="M75" s="256"/>
      <c r="N75" s="256" t="s">
        <v>46</v>
      </c>
      <c r="O75" s="256"/>
      <c r="P75" s="298" t="s">
        <v>62</v>
      </c>
      <c r="Q75" s="298"/>
      <c r="R75" s="13"/>
      <c r="S75" s="13"/>
      <c r="T75" s="298"/>
      <c r="U75" s="298"/>
    </row>
    <row r="76" spans="2:21" ht="15.75" customHeight="1">
      <c r="B76" s="288" t="s">
        <v>53</v>
      </c>
      <c r="C76" s="288"/>
      <c r="D76" s="288" t="s">
        <v>71</v>
      </c>
      <c r="E76" s="288"/>
      <c r="F76" s="288"/>
      <c r="G76" s="288"/>
      <c r="H76" s="288" t="s">
        <v>50</v>
      </c>
      <c r="I76" s="288"/>
      <c r="J76" s="121"/>
      <c r="K76" s="121"/>
      <c r="L76" s="288" t="s">
        <v>51</v>
      </c>
      <c r="M76" s="288"/>
      <c r="N76" s="288" t="s">
        <v>52</v>
      </c>
      <c r="O76" s="288"/>
      <c r="P76" s="288" t="s">
        <v>63</v>
      </c>
      <c r="Q76" s="288"/>
      <c r="R76" s="13"/>
      <c r="S76" s="13"/>
      <c r="T76" s="298"/>
      <c r="U76" s="298"/>
    </row>
  </sheetData>
  <mergeCells count="60">
    <mergeCell ref="H71:I71"/>
    <mergeCell ref="H72:I72"/>
    <mergeCell ref="H73:I73"/>
    <mergeCell ref="T76:U76"/>
    <mergeCell ref="T75:U75"/>
    <mergeCell ref="T74:U74"/>
    <mergeCell ref="N76:O76"/>
    <mergeCell ref="N75:O75"/>
    <mergeCell ref="N74:O74"/>
    <mergeCell ref="P76:Q76"/>
    <mergeCell ref="P75:Q75"/>
    <mergeCell ref="P69:Q69"/>
    <mergeCell ref="N70:O70"/>
    <mergeCell ref="L76:M76"/>
    <mergeCell ref="L75:M75"/>
    <mergeCell ref="L74:M74"/>
    <mergeCell ref="N69:O69"/>
    <mergeCell ref="L70:M70"/>
    <mergeCell ref="L69:M69"/>
    <mergeCell ref="P74:Q74"/>
    <mergeCell ref="P70:Q70"/>
    <mergeCell ref="B74:C74"/>
    <mergeCell ref="B76:C76"/>
    <mergeCell ref="P68:Q68"/>
    <mergeCell ref="N68:O68"/>
    <mergeCell ref="L68:M68"/>
    <mergeCell ref="H76:I76"/>
    <mergeCell ref="H75:I75"/>
    <mergeCell ref="H74:I74"/>
    <mergeCell ref="H70:I70"/>
    <mergeCell ref="H69:I69"/>
    <mergeCell ref="H68:I68"/>
    <mergeCell ref="D76:G76"/>
    <mergeCell ref="D75:G75"/>
    <mergeCell ref="D74:G74"/>
    <mergeCell ref="B75:C75"/>
    <mergeCell ref="B70:C70"/>
    <mergeCell ref="A42:A43"/>
    <mergeCell ref="B8:B9"/>
    <mergeCell ref="B25:B26"/>
    <mergeCell ref="B42:B43"/>
    <mergeCell ref="C8:F8"/>
    <mergeCell ref="C9:D9"/>
    <mergeCell ref="E9:F9"/>
    <mergeCell ref="C25:F25"/>
    <mergeCell ref="E26:F26"/>
    <mergeCell ref="C26:D26"/>
    <mergeCell ref="C42:F42"/>
    <mergeCell ref="E43:F43"/>
    <mergeCell ref="C43:D43"/>
    <mergeCell ref="A8:A9"/>
    <mergeCell ref="A25:A26"/>
    <mergeCell ref="B69:C69"/>
    <mergeCell ref="D69:G69"/>
    <mergeCell ref="D70:G70"/>
    <mergeCell ref="G2:J3"/>
    <mergeCell ref="M2:O3"/>
    <mergeCell ref="G4:J4"/>
    <mergeCell ref="B68:C68"/>
    <mergeCell ref="D68:G68"/>
  </mergeCells>
  <phoneticPr fontId="17"/>
  <printOptions horizontalCentered="1"/>
  <pageMargins left="0.39370078740157483" right="0.39370078740157483" top="0.39370078740157483" bottom="0.39370078740157483" header="0" footer="0"/>
  <pageSetup paperSize="9" scale="47" orientation="landscape" cellComments="asDisplayed" horizontalDpi="4294967293" r:id="rId1"/>
  <headerFooter>
    <oddFooter>&amp;C&amp;"Yu Mincho,太字"&amp;20&amp;A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43"/>
  <sheetViews>
    <sheetView view="pageBreakPreview" zoomScale="70" zoomScaleNormal="70" zoomScaleSheetLayoutView="70" workbookViewId="0">
      <selection activeCell="L26" sqref="L26"/>
    </sheetView>
  </sheetViews>
  <sheetFormatPr defaultColWidth="13.90625" defaultRowHeight="15.75" customHeight="1"/>
  <cols>
    <col min="1" max="1" width="7.6328125" style="21" customWidth="1"/>
    <col min="2" max="2" width="20.6328125" style="21" customWidth="1"/>
    <col min="3" max="3" width="3" style="21" bestFit="1" customWidth="1"/>
    <col min="4" max="4" width="5.6328125" style="21" bestFit="1" customWidth="1"/>
    <col min="5" max="5" width="3.453125" style="21" bestFit="1" customWidth="1"/>
    <col min="6" max="6" width="5.6328125" style="21" bestFit="1" customWidth="1"/>
    <col min="7" max="16" width="15.6328125" style="21" customWidth="1"/>
    <col min="17" max="17" width="15.90625" style="21" customWidth="1"/>
    <col min="18" max="20" width="15.6328125" style="21" customWidth="1"/>
    <col min="21" max="16384" width="13.90625" style="21"/>
  </cols>
  <sheetData>
    <row r="1" spans="1:23" ht="15.75" customHeight="1">
      <c r="H1" s="30"/>
      <c r="I1" s="141"/>
      <c r="J1" s="141"/>
      <c r="K1" s="141"/>
      <c r="L1" s="141"/>
      <c r="M1" s="30"/>
      <c r="N1" s="82"/>
      <c r="O1" s="82"/>
      <c r="P1" s="82"/>
      <c r="Q1" s="82"/>
      <c r="R1" s="82"/>
    </row>
    <row r="2" spans="1:23" ht="15.75" customHeight="1">
      <c r="C2" s="302" t="str">
        <f>'1) 日本 - 中国'!G2</f>
        <v>上海民生輪船有限公司</v>
      </c>
      <c r="D2" s="302"/>
      <c r="E2" s="302"/>
      <c r="F2" s="302"/>
      <c r="G2" s="302"/>
      <c r="H2" s="302"/>
      <c r="I2" s="141"/>
      <c r="J2" s="304" t="str">
        <f>'1) 日本 - 中国'!M2</f>
        <v>2026年8月スケジュール</v>
      </c>
      <c r="K2" s="304"/>
      <c r="L2" s="304"/>
      <c r="M2" s="29"/>
      <c r="N2" s="82"/>
      <c r="O2" s="82"/>
      <c r="P2" s="82"/>
      <c r="Q2" s="82"/>
      <c r="R2" s="82"/>
    </row>
    <row r="3" spans="1:23" ht="15.75" customHeight="1">
      <c r="C3" s="302"/>
      <c r="D3" s="302"/>
      <c r="E3" s="302"/>
      <c r="F3" s="302"/>
      <c r="G3" s="302"/>
      <c r="H3" s="302"/>
      <c r="I3" s="141"/>
      <c r="J3" s="304"/>
      <c r="K3" s="304"/>
      <c r="L3" s="304"/>
      <c r="M3" s="27" t="s">
        <v>3</v>
      </c>
      <c r="N3" s="140">
        <f>'1) 日本 - 中国'!U3</f>
        <v>46235</v>
      </c>
      <c r="O3" s="74"/>
      <c r="P3" s="74"/>
      <c r="S3" s="27"/>
    </row>
    <row r="4" spans="1:23" ht="15.75" customHeight="1">
      <c r="C4" s="26"/>
      <c r="D4" s="303" t="str">
        <f>'1) 日本 - 中国'!G4</f>
        <v>SHANGHAI MINSHENG SHIPPING CO.,LTD.</v>
      </c>
      <c r="E4" s="303"/>
      <c r="F4" s="303"/>
      <c r="G4" s="303"/>
      <c r="H4" s="303"/>
      <c r="I4" s="303"/>
      <c r="J4" s="29" t="s">
        <v>142</v>
      </c>
      <c r="K4" s="75"/>
      <c r="L4" s="75"/>
      <c r="M4" s="139" t="s">
        <v>5</v>
      </c>
      <c r="N4" s="93" t="str">
        <f>'1) 日本 - 中国'!U4</f>
        <v>No.584-2</v>
      </c>
      <c r="O4" s="74"/>
      <c r="P4" s="74"/>
      <c r="S4" s="139"/>
      <c r="W4" s="25"/>
    </row>
    <row r="5" spans="1:23" ht="15.75" customHeight="1" thickBot="1">
      <c r="C5" s="26"/>
      <c r="D5" s="26"/>
      <c r="E5" s="26"/>
      <c r="F5" s="26"/>
      <c r="G5" s="26"/>
      <c r="H5" s="26"/>
      <c r="I5" s="26"/>
      <c r="J5" s="29" t="s">
        <v>143</v>
      </c>
      <c r="K5" s="26"/>
      <c r="L5" s="26"/>
      <c r="M5" s="26"/>
      <c r="N5" s="26"/>
      <c r="O5" s="26"/>
      <c r="W5" s="25"/>
    </row>
    <row r="6" spans="1:23" ht="15" customHeight="1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138"/>
      <c r="M6" s="24"/>
      <c r="N6" s="24"/>
    </row>
    <row r="7" spans="1:23" ht="15" customHeight="1">
      <c r="A7" s="93" t="s">
        <v>140</v>
      </c>
      <c r="B7" s="93" t="s">
        <v>139</v>
      </c>
    </row>
    <row r="8" spans="1:23" ht="15" customHeight="1">
      <c r="A8" s="299" t="s">
        <v>6</v>
      </c>
      <c r="B8" s="300" t="s">
        <v>7</v>
      </c>
      <c r="C8" s="300" t="s">
        <v>8</v>
      </c>
      <c r="D8" s="305"/>
      <c r="E8" s="305"/>
      <c r="F8" s="306"/>
      <c r="G8" s="137" t="s">
        <v>9</v>
      </c>
      <c r="H8" s="137"/>
      <c r="I8" s="137" t="s">
        <v>57</v>
      </c>
      <c r="J8" s="137" t="s">
        <v>56</v>
      </c>
      <c r="K8" s="137" t="s">
        <v>55</v>
      </c>
      <c r="L8" s="137"/>
      <c r="M8" s="137" t="s">
        <v>9</v>
      </c>
    </row>
    <row r="9" spans="1:23" ht="15" customHeight="1">
      <c r="A9" s="299"/>
      <c r="B9" s="301"/>
      <c r="C9" s="301" t="s">
        <v>79</v>
      </c>
      <c r="D9" s="309"/>
      <c r="E9" s="307" t="s">
        <v>80</v>
      </c>
      <c r="F9" s="308"/>
      <c r="G9" s="135" t="s">
        <v>15</v>
      </c>
      <c r="H9" s="136"/>
      <c r="I9" s="135" t="s">
        <v>17</v>
      </c>
      <c r="J9" s="135" t="s">
        <v>54</v>
      </c>
      <c r="K9" s="135" t="s">
        <v>28</v>
      </c>
      <c r="L9" s="135"/>
      <c r="M9" s="135" t="s">
        <v>15</v>
      </c>
    </row>
    <row r="10" spans="1:23" s="31" customFormat="1" ht="15" customHeight="1">
      <c r="A10" s="240"/>
      <c r="B10" s="241" t="s">
        <v>138</v>
      </c>
      <c r="C10" s="242" t="s">
        <v>136</v>
      </c>
      <c r="D10" s="243">
        <v>723</v>
      </c>
      <c r="E10" s="244" t="s">
        <v>135</v>
      </c>
      <c r="F10" s="245">
        <f>IF(D10="","",D10)</f>
        <v>723</v>
      </c>
      <c r="G10" s="130">
        <v>46233</v>
      </c>
      <c r="H10" s="246"/>
      <c r="I10" s="130">
        <f>IF(G10="","",G10+2)</f>
        <v>46235</v>
      </c>
      <c r="J10" s="130">
        <f>IF(I10="","",I10+1)</f>
        <v>46236</v>
      </c>
      <c r="K10" s="130">
        <f>IF(J10="","",J10+1)</f>
        <v>46237</v>
      </c>
      <c r="L10" s="130"/>
      <c r="M10" s="130">
        <f>IF(K10="","",K10+3)</f>
        <v>46240</v>
      </c>
    </row>
    <row r="11" spans="1:23" s="31" customFormat="1" ht="15" customHeight="1">
      <c r="A11" s="6"/>
      <c r="B11" s="247" t="s">
        <v>138</v>
      </c>
      <c r="C11" s="242" t="s">
        <v>136</v>
      </c>
      <c r="D11" s="248">
        <f>IF(D10="","",D10+1)</f>
        <v>724</v>
      </c>
      <c r="E11" s="244" t="s">
        <v>135</v>
      </c>
      <c r="F11" s="249">
        <f t="shared" ref="F11:F15" si="0">IF(D11="","",D11)</f>
        <v>724</v>
      </c>
      <c r="G11" s="131">
        <f>IF(M10="","",M10)</f>
        <v>46240</v>
      </c>
      <c r="H11" s="131"/>
      <c r="I11" s="131">
        <f t="shared" ref="I11:I15" si="1">IF(G11="","",G11+2)</f>
        <v>46242</v>
      </c>
      <c r="J11" s="131">
        <f t="shared" ref="J11:K11" si="2">IF(I11="","",I11+1)</f>
        <v>46243</v>
      </c>
      <c r="K11" s="131">
        <f t="shared" si="2"/>
        <v>46244</v>
      </c>
      <c r="L11" s="131"/>
      <c r="M11" s="131">
        <f t="shared" ref="M11:M15" si="3">IF(K11="","",K11+3)</f>
        <v>46247</v>
      </c>
      <c r="R11" s="7" t="str">
        <f>IF(Z10="","",Z10)</f>
        <v/>
      </c>
    </row>
    <row r="12" spans="1:23" s="31" customFormat="1" ht="15" customHeight="1">
      <c r="A12" s="6"/>
      <c r="B12" s="247" t="s">
        <v>137</v>
      </c>
      <c r="C12" s="242" t="s">
        <v>136</v>
      </c>
      <c r="D12" s="248">
        <f t="shared" ref="D12:D15" si="4">IF(D11="","",D11+1)</f>
        <v>725</v>
      </c>
      <c r="E12" s="244" t="s">
        <v>135</v>
      </c>
      <c r="F12" s="249">
        <f t="shared" si="0"/>
        <v>725</v>
      </c>
      <c r="G12" s="131">
        <f>IF(M11="","",M11)</f>
        <v>46247</v>
      </c>
      <c r="H12" s="131"/>
      <c r="I12" s="131">
        <f t="shared" si="1"/>
        <v>46249</v>
      </c>
      <c r="J12" s="131">
        <f t="shared" ref="J12:K12" si="5">IF(I12="","",I12+1)</f>
        <v>46250</v>
      </c>
      <c r="K12" s="131">
        <f t="shared" si="5"/>
        <v>46251</v>
      </c>
      <c r="L12" s="131"/>
      <c r="M12" s="131">
        <f t="shared" si="3"/>
        <v>46254</v>
      </c>
    </row>
    <row r="13" spans="1:23" s="31" customFormat="1" ht="15" customHeight="1">
      <c r="A13" s="6"/>
      <c r="B13" s="247" t="s">
        <v>137</v>
      </c>
      <c r="C13" s="242" t="s">
        <v>136</v>
      </c>
      <c r="D13" s="248">
        <f t="shared" si="4"/>
        <v>726</v>
      </c>
      <c r="E13" s="244" t="s">
        <v>135</v>
      </c>
      <c r="F13" s="249">
        <f t="shared" si="0"/>
        <v>726</v>
      </c>
      <c r="G13" s="131">
        <f>IF(M12="","",M12)</f>
        <v>46254</v>
      </c>
      <c r="H13" s="131"/>
      <c r="I13" s="131">
        <f t="shared" si="1"/>
        <v>46256</v>
      </c>
      <c r="J13" s="131">
        <f t="shared" ref="J13:K13" si="6">IF(I13="","",I13+1)</f>
        <v>46257</v>
      </c>
      <c r="K13" s="131">
        <f t="shared" si="6"/>
        <v>46258</v>
      </c>
      <c r="L13" s="131"/>
      <c r="M13" s="131">
        <f t="shared" si="3"/>
        <v>46261</v>
      </c>
    </row>
    <row r="14" spans="1:23" s="133" customFormat="1" ht="15" customHeight="1">
      <c r="A14" s="6"/>
      <c r="B14" s="247" t="s">
        <v>137</v>
      </c>
      <c r="C14" s="242" t="s">
        <v>136</v>
      </c>
      <c r="D14" s="248">
        <f t="shared" si="4"/>
        <v>727</v>
      </c>
      <c r="E14" s="244" t="s">
        <v>135</v>
      </c>
      <c r="F14" s="249">
        <f t="shared" si="0"/>
        <v>727</v>
      </c>
      <c r="G14" s="131">
        <f>IF(M13="","",M13)</f>
        <v>46261</v>
      </c>
      <c r="H14" s="131"/>
      <c r="I14" s="131">
        <f t="shared" si="1"/>
        <v>46263</v>
      </c>
      <c r="J14" s="131">
        <f t="shared" ref="J14:K14" si="7">IF(I14="","",I14+1)</f>
        <v>46264</v>
      </c>
      <c r="K14" s="131">
        <f t="shared" si="7"/>
        <v>46265</v>
      </c>
      <c r="L14" s="131"/>
      <c r="M14" s="131">
        <f t="shared" si="3"/>
        <v>46268</v>
      </c>
    </row>
    <row r="15" spans="1:23" s="133" customFormat="1" ht="15" customHeight="1">
      <c r="A15" s="159"/>
      <c r="B15" s="250" t="s">
        <v>137</v>
      </c>
      <c r="C15" s="251" t="s">
        <v>136</v>
      </c>
      <c r="D15" s="252">
        <f t="shared" si="4"/>
        <v>728</v>
      </c>
      <c r="E15" s="253" t="s">
        <v>135</v>
      </c>
      <c r="F15" s="254">
        <f t="shared" si="0"/>
        <v>728</v>
      </c>
      <c r="G15" s="97">
        <f>IF(M14="","",M14)</f>
        <v>46268</v>
      </c>
      <c r="H15" s="97"/>
      <c r="I15" s="97">
        <f t="shared" si="1"/>
        <v>46270</v>
      </c>
      <c r="J15" s="97">
        <f t="shared" ref="J15:K15" si="8">IF(I15="","",I15+1)</f>
        <v>46271</v>
      </c>
      <c r="K15" s="97">
        <f t="shared" si="8"/>
        <v>46272</v>
      </c>
      <c r="L15" s="97"/>
      <c r="M15" s="97">
        <f t="shared" si="3"/>
        <v>46275</v>
      </c>
    </row>
    <row r="16" spans="1:23" ht="15" customHeight="1">
      <c r="A16" s="15" t="s">
        <v>67</v>
      </c>
      <c r="B16" s="38"/>
      <c r="C16" s="134"/>
      <c r="D16" s="134"/>
      <c r="E16" s="134"/>
      <c r="F16" s="134"/>
      <c r="G16" s="7"/>
      <c r="H16" s="8"/>
      <c r="I16" s="7"/>
      <c r="J16" s="7"/>
      <c r="K16" s="7"/>
      <c r="L16" s="7"/>
      <c r="M16" s="7"/>
      <c r="N16" s="8"/>
      <c r="O16" s="7"/>
    </row>
    <row r="17" s="132" customFormat="1" ht="15" customHeight="1"/>
    <row r="18" s="132" customFormat="1" ht="15" customHeight="1"/>
    <row r="19" s="132" customFormat="1" ht="15" customHeight="1"/>
    <row r="20" s="132" customFormat="1" ht="15" customHeight="1"/>
    <row r="21" s="132" customFormat="1" ht="15" customHeight="1"/>
    <row r="22" s="132" customFormat="1" ht="15" customHeight="1"/>
    <row r="23" s="132" customFormat="1" ht="15" customHeight="1"/>
    <row r="24" s="132" customFormat="1" ht="15" customHeight="1"/>
    <row r="25" s="132" customFormat="1" ht="15" customHeight="1"/>
    <row r="26" s="132" customFormat="1" ht="15" customHeight="1"/>
    <row r="27" s="132" customFormat="1" ht="15" customHeight="1"/>
    <row r="28" s="132" customFormat="1" ht="15" customHeight="1"/>
    <row r="29" s="132" customFormat="1" ht="15" customHeight="1"/>
    <row r="30" s="132" customFormat="1" ht="15" customHeight="1"/>
    <row r="31" s="132" customFormat="1" ht="15" customHeight="1"/>
    <row r="32" s="132" customFormat="1" ht="15" customHeight="1"/>
    <row r="33" spans="2:19" s="132" customFormat="1" ht="15" customHeight="1"/>
    <row r="34" spans="2:19" ht="15.75" customHeight="1">
      <c r="B34" s="133"/>
      <c r="Q34" s="132"/>
      <c r="R34" s="132"/>
    </row>
    <row r="35" spans="2:19" ht="15.75" customHeight="1">
      <c r="Q35" s="132"/>
      <c r="R35" s="132"/>
    </row>
    <row r="36" spans="2:19" ht="15.75" customHeight="1">
      <c r="B36" s="12"/>
      <c r="C36" s="12"/>
      <c r="D36" s="12"/>
      <c r="E36" s="12"/>
      <c r="F36" s="12"/>
      <c r="G36" s="12"/>
      <c r="H36" s="13"/>
      <c r="I36" s="143"/>
      <c r="J36" s="12"/>
      <c r="K36" s="12"/>
      <c r="L36" s="143"/>
      <c r="M36" s="12"/>
      <c r="N36" s="12"/>
      <c r="O36" s="12"/>
      <c r="P36" s="12"/>
      <c r="Q36" s="12"/>
      <c r="R36" s="132"/>
      <c r="S36" s="22"/>
    </row>
    <row r="37" spans="2:19" ht="15.75" customHeight="1">
      <c r="B37" s="12"/>
      <c r="C37" s="12"/>
      <c r="D37" s="12"/>
      <c r="E37" s="12"/>
      <c r="F37" s="12"/>
      <c r="G37" s="12"/>
      <c r="H37" s="13"/>
      <c r="I37" s="143"/>
      <c r="J37" s="12"/>
      <c r="K37" s="12"/>
      <c r="L37" s="143"/>
      <c r="M37" s="12"/>
      <c r="N37" s="12"/>
      <c r="O37" s="12"/>
      <c r="P37" s="12"/>
      <c r="Q37" s="12"/>
      <c r="R37" s="132"/>
      <c r="S37" s="22"/>
    </row>
    <row r="38" spans="2:19" ht="15.75" customHeight="1">
      <c r="B38" s="13"/>
      <c r="C38" s="13"/>
      <c r="D38" s="13"/>
      <c r="E38" s="13"/>
      <c r="F38" s="13"/>
      <c r="G38" s="142"/>
      <c r="H38" s="142"/>
      <c r="I38" s="13"/>
      <c r="J38" s="13"/>
      <c r="K38" s="13"/>
      <c r="L38" s="13"/>
      <c r="M38" s="13"/>
      <c r="N38" s="13"/>
      <c r="O38" s="13"/>
      <c r="P38" s="13"/>
      <c r="Q38" s="13"/>
      <c r="R38" s="132"/>
      <c r="S38" s="22"/>
    </row>
    <row r="39" spans="2:19" ht="15.75" customHeight="1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32"/>
    </row>
    <row r="40" spans="2:19" ht="15.75" customHeight="1">
      <c r="B40" s="13"/>
      <c r="C40" s="13"/>
      <c r="D40" s="13"/>
      <c r="E40" s="13"/>
      <c r="F40" s="13"/>
      <c r="G40" s="12"/>
      <c r="H40" s="13"/>
      <c r="I40" s="12"/>
      <c r="J40" s="12"/>
      <c r="K40" s="12"/>
      <c r="L40" s="12"/>
      <c r="M40" s="12"/>
      <c r="N40" s="12"/>
      <c r="O40" s="12"/>
      <c r="P40" s="13"/>
      <c r="Q40" s="13"/>
      <c r="R40" s="13"/>
      <c r="S40" s="13"/>
    </row>
    <row r="41" spans="2:19" ht="15.75" customHeight="1">
      <c r="B41" s="13"/>
      <c r="C41" s="13"/>
      <c r="D41" s="13"/>
      <c r="E41" s="13"/>
      <c r="F41" s="13"/>
      <c r="G41" s="12"/>
      <c r="H41" s="13"/>
      <c r="I41" s="12"/>
      <c r="J41" s="12"/>
      <c r="K41" s="12"/>
      <c r="L41" s="12"/>
      <c r="M41" s="12"/>
      <c r="N41" s="12"/>
      <c r="O41" s="12"/>
      <c r="P41" s="13"/>
      <c r="Q41" s="13"/>
      <c r="R41" s="13"/>
      <c r="S41" s="13"/>
    </row>
    <row r="42" spans="2:19" ht="15.75" customHeight="1"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2:19" ht="15.75" customHeight="1">
      <c r="Q43" s="132"/>
      <c r="R43" s="132"/>
    </row>
  </sheetData>
  <mergeCells count="8">
    <mergeCell ref="A8:A9"/>
    <mergeCell ref="B8:B9"/>
    <mergeCell ref="C2:H3"/>
    <mergeCell ref="D4:I4"/>
    <mergeCell ref="J2:L3"/>
    <mergeCell ref="C8:F8"/>
    <mergeCell ref="E9:F9"/>
    <mergeCell ref="C9:D9"/>
  </mergeCells>
  <phoneticPr fontId="32"/>
  <printOptions horizontalCentered="1"/>
  <pageMargins left="0.39370078740157483" right="0.39370078740157483" top="0.39370078740157483" bottom="0.39370078740157483" header="0" footer="0"/>
  <pageSetup paperSize="9" scale="83" orientation="landscape" cellComments="asDisplayed" r:id="rId1"/>
  <headerFooter>
    <oddFooter>&amp;C&amp;"Yu Mincho,太字"&amp;20&amp;A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75"/>
  <sheetViews>
    <sheetView view="pageBreakPreview" topLeftCell="A22" zoomScale="70" zoomScaleNormal="70" zoomScaleSheetLayoutView="70" workbookViewId="0">
      <selection activeCell="Q40" sqref="Q40"/>
    </sheetView>
  </sheetViews>
  <sheetFormatPr defaultColWidth="7.6328125" defaultRowHeight="15.75" customHeight="1" outlineLevelCol="1"/>
  <cols>
    <col min="1" max="3" width="15.90625" style="21" customWidth="1"/>
    <col min="4" max="4" width="2.36328125" style="21" customWidth="1"/>
    <col min="5" max="5" width="15.90625" style="21" customWidth="1"/>
    <col min="6" max="6" width="2.36328125" style="21" customWidth="1"/>
    <col min="7" max="7" width="8.90625" style="21" customWidth="1"/>
    <col min="8" max="8" width="17.453125" style="21" bestFit="1" customWidth="1"/>
    <col min="9" max="9" width="6.90625" style="21" customWidth="1"/>
    <col min="10" max="10" width="3.36328125" style="21" customWidth="1"/>
    <col min="11" max="11" width="6.90625" style="21" customWidth="1"/>
    <col min="12" max="12" width="3.36328125" style="21" customWidth="1"/>
    <col min="13" max="13" width="13.90625" style="21" hidden="1" customWidth="1" outlineLevel="1"/>
    <col min="14" max="14" width="13.90625" style="21" customWidth="1" collapsed="1"/>
    <col min="15" max="15" width="13.90625" style="21" hidden="1" customWidth="1" outlineLevel="1"/>
    <col min="16" max="16" width="2.36328125" style="21" customWidth="1" collapsed="1"/>
    <col min="17" max="17" width="13.90625" style="21" customWidth="1" outlineLevel="1"/>
    <col min="18" max="22" width="13.90625" style="21" customWidth="1"/>
    <col min="23" max="24" width="13.90625" style="21" hidden="1" customWidth="1" outlineLevel="1"/>
    <col min="25" max="25" width="2.36328125" style="21" customWidth="1" collapsed="1"/>
    <col min="26" max="26" width="13.90625" style="21" hidden="1" customWidth="1" outlineLevel="1"/>
    <col min="27" max="27" width="13.90625" style="21" customWidth="1" collapsed="1"/>
    <col min="28" max="38" width="13.90625" style="21" customWidth="1"/>
    <col min="39" max="16384" width="7.6328125" style="21"/>
  </cols>
  <sheetData>
    <row r="1" spans="1:27" ht="15.75" customHeight="1">
      <c r="C1" s="80"/>
      <c r="D1" s="80"/>
      <c r="E1" s="80"/>
      <c r="F1" s="80"/>
      <c r="G1" s="311" t="s">
        <v>95</v>
      </c>
      <c r="H1" s="311"/>
      <c r="I1" s="311"/>
      <c r="J1" s="311"/>
      <c r="K1" s="311"/>
      <c r="L1" s="311"/>
      <c r="M1" s="311"/>
      <c r="N1" s="30"/>
      <c r="O1" s="81"/>
      <c r="P1" s="81"/>
      <c r="Q1" s="82"/>
      <c r="R1" s="312" t="str">
        <f>'1) 日本 - 中国'!M2</f>
        <v>2026年8月スケジュール</v>
      </c>
      <c r="S1" s="312"/>
      <c r="T1" s="312"/>
      <c r="U1" s="82"/>
      <c r="V1" s="82"/>
      <c r="W1" s="82"/>
      <c r="X1" s="82"/>
      <c r="Y1" s="82"/>
      <c r="AA1" s="84"/>
    </row>
    <row r="2" spans="1:27" ht="15.75" customHeight="1">
      <c r="C2" s="80"/>
      <c r="D2" s="80"/>
      <c r="E2" s="80"/>
      <c r="F2" s="80"/>
      <c r="G2" s="311"/>
      <c r="H2" s="311"/>
      <c r="I2" s="311"/>
      <c r="J2" s="311"/>
      <c r="K2" s="311"/>
      <c r="L2" s="311"/>
      <c r="M2" s="311"/>
      <c r="N2" s="28"/>
      <c r="O2" s="81"/>
      <c r="P2" s="81"/>
      <c r="Q2" s="82"/>
      <c r="R2" s="312"/>
      <c r="S2" s="312"/>
      <c r="T2" s="312"/>
      <c r="U2" s="82"/>
      <c r="V2" s="82"/>
      <c r="W2" s="82"/>
      <c r="X2" s="82"/>
      <c r="Y2" s="82"/>
      <c r="AA2" s="84"/>
    </row>
    <row r="3" spans="1:27" ht="15.75" customHeight="1">
      <c r="C3" s="80"/>
      <c r="D3" s="80"/>
      <c r="E3" s="80"/>
      <c r="F3" s="80"/>
      <c r="G3" s="311"/>
      <c r="H3" s="311"/>
      <c r="I3" s="311"/>
      <c r="J3" s="311"/>
      <c r="K3" s="311"/>
      <c r="L3" s="311"/>
      <c r="M3" s="311"/>
      <c r="N3" s="28"/>
      <c r="O3" s="81"/>
      <c r="P3" s="81"/>
      <c r="Q3" s="81"/>
      <c r="R3" s="29"/>
      <c r="S3" s="73" t="s">
        <v>1</v>
      </c>
      <c r="T3" s="74" t="s">
        <v>2</v>
      </c>
      <c r="U3" s="74"/>
      <c r="V3" s="27" t="str">
        <f>'1) 日本 - 中国'!T3</f>
        <v>Update：</v>
      </c>
      <c r="Z3" s="27"/>
      <c r="AA3" s="124">
        <f>'1) 日本 - 中国'!U3</f>
        <v>46235</v>
      </c>
    </row>
    <row r="4" spans="1:27" ht="15.75" customHeight="1">
      <c r="C4" s="85"/>
      <c r="D4" s="85"/>
      <c r="E4" s="85"/>
      <c r="F4" s="85"/>
      <c r="G4" s="313" t="s">
        <v>96</v>
      </c>
      <c r="H4" s="313"/>
      <c r="I4" s="313"/>
      <c r="J4" s="313"/>
      <c r="K4" s="313"/>
      <c r="L4" s="313"/>
      <c r="M4" s="313"/>
      <c r="N4" s="313"/>
      <c r="O4" s="75"/>
      <c r="P4" s="75"/>
      <c r="Q4" s="75"/>
      <c r="R4" s="75"/>
      <c r="S4" s="75"/>
      <c r="T4" s="74" t="s">
        <v>4</v>
      </c>
      <c r="U4" s="74"/>
      <c r="V4" s="86" t="str">
        <f>'1) 日本 - 中国'!T4</f>
        <v>Version：</v>
      </c>
      <c r="Z4" s="86"/>
      <c r="AA4" s="87" t="str">
        <f>'1) 日本 - 中国'!U4</f>
        <v>No.584-2</v>
      </c>
    </row>
    <row r="5" spans="1:27" ht="15.75" customHeight="1" thickBot="1">
      <c r="A5" s="88"/>
      <c r="B5" s="88"/>
      <c r="C5" s="88"/>
      <c r="D5" s="88"/>
      <c r="E5" s="88"/>
      <c r="F5" s="88"/>
      <c r="G5" s="88"/>
      <c r="H5" s="88"/>
      <c r="I5" s="89"/>
      <c r="J5" s="89"/>
      <c r="K5" s="89"/>
      <c r="L5" s="89"/>
      <c r="M5" s="88"/>
      <c r="N5" s="89"/>
      <c r="O5" s="89"/>
      <c r="P5" s="89"/>
      <c r="Q5" s="89"/>
      <c r="R5" s="89"/>
      <c r="S5" s="89"/>
      <c r="T5" s="89"/>
      <c r="U5" s="90"/>
      <c r="V5" s="90"/>
      <c r="W5" s="88"/>
      <c r="X5" s="88"/>
      <c r="Y5" s="88"/>
      <c r="Z5" s="88"/>
      <c r="AA5" s="88"/>
    </row>
    <row r="6" spans="1:27" ht="15" customHeight="1">
      <c r="M6" s="26"/>
      <c r="R6" s="92"/>
    </row>
    <row r="7" spans="1:27" ht="15" customHeight="1">
      <c r="A7" s="127" t="s">
        <v>123</v>
      </c>
      <c r="G7" s="127" t="s">
        <v>118</v>
      </c>
      <c r="H7" s="93"/>
      <c r="R7" s="23"/>
    </row>
    <row r="8" spans="1:27" ht="15" customHeight="1">
      <c r="A8" s="33" t="s">
        <v>57</v>
      </c>
      <c r="B8" s="33" t="s">
        <v>56</v>
      </c>
      <c r="C8" s="33" t="s">
        <v>55</v>
      </c>
      <c r="D8" s="33"/>
      <c r="E8" s="33" t="s">
        <v>9</v>
      </c>
      <c r="F8" s="33"/>
      <c r="G8" s="285" t="s">
        <v>6</v>
      </c>
      <c r="H8" s="264" t="s">
        <v>7</v>
      </c>
      <c r="I8" s="264" t="s">
        <v>8</v>
      </c>
      <c r="J8" s="270"/>
      <c r="K8" s="270"/>
      <c r="L8" s="271"/>
      <c r="M8" s="42"/>
      <c r="N8" s="33" t="str">
        <f>'1) 日本 - 中国'!H8</f>
        <v>上海</v>
      </c>
      <c r="O8" s="42"/>
      <c r="P8" s="33"/>
      <c r="Q8" s="33"/>
      <c r="R8" s="33" t="str">
        <f>'1) 日本 - 中国'!L8</f>
        <v>中関</v>
      </c>
      <c r="S8" s="33" t="str">
        <f>'1) 日本 - 中国'!M8</f>
        <v>水島</v>
      </c>
      <c r="T8" s="33" t="str">
        <f>'1) 日本 - 中国'!N8</f>
        <v>福山</v>
      </c>
      <c r="U8" s="33" t="str">
        <f>'1) 日本 - 中国'!O8</f>
        <v>伊予三島</v>
      </c>
      <c r="V8" s="33" t="str">
        <f>'1) 日本 - 中国'!P8</f>
        <v>広島（出島）</v>
      </c>
      <c r="W8" s="33"/>
      <c r="X8" s="33"/>
      <c r="Y8" s="42"/>
      <c r="Z8" s="42"/>
      <c r="AA8" s="33" t="str">
        <f>'1) 日本 - 中国'!U8</f>
        <v>上海</v>
      </c>
    </row>
    <row r="9" spans="1:27" ht="15" customHeight="1">
      <c r="A9" s="34" t="s">
        <v>17</v>
      </c>
      <c r="B9" s="34" t="s">
        <v>54</v>
      </c>
      <c r="C9" s="34" t="s">
        <v>112</v>
      </c>
      <c r="D9" s="34"/>
      <c r="E9" s="34" t="s">
        <v>129</v>
      </c>
      <c r="F9" s="34"/>
      <c r="G9" s="285"/>
      <c r="H9" s="265"/>
      <c r="I9" s="265" t="s">
        <v>79</v>
      </c>
      <c r="J9" s="314"/>
      <c r="K9" s="272" t="s">
        <v>80</v>
      </c>
      <c r="L9" s="274"/>
      <c r="M9" s="43"/>
      <c r="N9" s="34" t="s">
        <v>131</v>
      </c>
      <c r="O9" s="43"/>
      <c r="P9" s="34"/>
      <c r="Q9" s="34"/>
      <c r="R9" s="34" t="str">
        <f>'1) 日本 - 中国'!L9</f>
        <v>木/THU</v>
      </c>
      <c r="S9" s="34" t="str">
        <f>'1) 日本 - 中国'!M9</f>
        <v>金/FRI</v>
      </c>
      <c r="T9" s="34" t="str">
        <f>'1) 日本 - 中国'!N9</f>
        <v>金/FRI</v>
      </c>
      <c r="U9" s="34" t="str">
        <f>'1) 日本 - 中国'!O9</f>
        <v>土/SAT</v>
      </c>
      <c r="V9" s="34" t="str">
        <f>'1) 日本 - 中国'!P9</f>
        <v>土/SAT</v>
      </c>
      <c r="W9" s="34"/>
      <c r="X9" s="52"/>
      <c r="Y9" s="43"/>
      <c r="Z9" s="43"/>
      <c r="AA9" s="34" t="str">
        <f>'1) 日本 - 中国'!U9</f>
        <v>翌週火/TEU</v>
      </c>
    </row>
    <row r="10" spans="1:27" s="31" customFormat="1" ht="15" customHeight="1">
      <c r="A10" s="130">
        <f>IF(B10="","",B10-1)</f>
        <v>46221</v>
      </c>
      <c r="B10" s="130">
        <f t="shared" ref="B10" si="0">IF(C10="","",C10-1)</f>
        <v>46222</v>
      </c>
      <c r="C10" s="130">
        <f t="shared" ref="C10:C16" si="1">IF(E10="","",E10-3)</f>
        <v>46223</v>
      </c>
      <c r="D10" s="130"/>
      <c r="E10" s="130">
        <f t="shared" ref="E10:E16" si="2">IF(N10="","",N10-5)</f>
        <v>46226</v>
      </c>
      <c r="F10" s="130"/>
      <c r="G10" s="58">
        <f>IF('1) 日本 - 中国'!A10="","", '1) 日本 - 中国'!A10)</f>
        <v>31</v>
      </c>
      <c r="H10" s="168" t="str">
        <f>IF('1) 日本 - 中国'!B10="","", '1) 日本 - 中国'!B10)</f>
        <v>REFLECTION</v>
      </c>
      <c r="I10" s="68">
        <f>IF('1) 日本 - 中国'!C10="","", '1) 日本 - 中国'!C10)</f>
        <v>2557</v>
      </c>
      <c r="J10" s="94" t="s">
        <v>78</v>
      </c>
      <c r="K10" s="172">
        <f>IF('1) 日本 - 中国'!E10="","", '1) 日本 - 中国'!E10)</f>
        <v>2557</v>
      </c>
      <c r="L10" s="157" t="s">
        <v>86</v>
      </c>
      <c r="M10" s="151" t="str">
        <f>IF('1) 日本 - 中国'!G10="","", '1) 日本 - 中国'!G10)</f>
        <v/>
      </c>
      <c r="N10" s="151">
        <f>IF('1) 日本 - 中国'!H10="","", '1) 日本 - 中国'!H10)</f>
        <v>46231</v>
      </c>
      <c r="O10" s="151" t="str">
        <f>IF('1) 日本 - 中国'!I10="","", '1) 日本 - 中国'!I10)</f>
        <v/>
      </c>
      <c r="P10" s="151" t="str">
        <f>IF('1) 日本 - 中国'!J10="","", '1) 日本 - 中国'!J10)</f>
        <v/>
      </c>
      <c r="Q10" s="151" t="str">
        <f>IF('1) 日本 - 中国'!K10="","", '1) 日本 - 中国'!K10)</f>
        <v/>
      </c>
      <c r="R10" s="152">
        <f>IF('1) 日本 - 中国'!L10="","", '1) 日本 - 中国'!L10)</f>
        <v>46233</v>
      </c>
      <c r="S10" s="153">
        <f>IF('1) 日本 - 中国'!M10="","", '1) 日本 - 中国'!M10)</f>
        <v>46234</v>
      </c>
      <c r="T10" s="153">
        <f>IF('1) 日本 - 中国'!N10="","", '1) 日本 - 中国'!N10)</f>
        <v>46234</v>
      </c>
      <c r="U10" s="151">
        <f>IF('1) 日本 - 中国'!O10="","", '1) 日本 - 中国'!O10)</f>
        <v>46235</v>
      </c>
      <c r="V10" s="153">
        <f>IF('1) 日本 - 中国'!P10="","", '1) 日本 - 中国'!P10)</f>
        <v>46235</v>
      </c>
      <c r="W10" s="151" t="str">
        <f>IF('1) 日本 - 中国'!Q10="","", '1) 日本 - 中国'!Q10)</f>
        <v/>
      </c>
      <c r="X10" s="151" t="str">
        <f>IF('1) 日本 - 中国'!R10="","", '1) 日本 - 中国'!R10)</f>
        <v/>
      </c>
      <c r="Y10" s="151" t="str">
        <f>IF('1) 日本 - 中国'!S10="","", '1) 日本 - 中国'!S10)</f>
        <v/>
      </c>
      <c r="Z10" s="151" t="str">
        <f>IF('1) 日本 - 中国'!T10="","", '1) 日本 - 中国'!T10)</f>
        <v/>
      </c>
      <c r="AA10" s="151">
        <f>IF('1) 日本 - 中国'!U10="","", '1) 日本 - 中国'!U10)</f>
        <v>46238</v>
      </c>
    </row>
    <row r="11" spans="1:27" s="31" customFormat="1" ht="15" customHeight="1">
      <c r="A11" s="153">
        <f>IF(B11="","",B11-1)</f>
        <v>46228</v>
      </c>
      <c r="B11" s="153">
        <f t="shared" ref="B11" si="3">IF(C11="","",C11-1)</f>
        <v>46229</v>
      </c>
      <c r="C11" s="153">
        <f t="shared" si="1"/>
        <v>46230</v>
      </c>
      <c r="D11" s="153"/>
      <c r="E11" s="153">
        <f t="shared" si="2"/>
        <v>46233</v>
      </c>
      <c r="F11" s="153"/>
      <c r="G11" s="154">
        <f>IF('1) 日本 - 中国'!A11="","", '1) 日本 - 中国'!A11)</f>
        <v>32</v>
      </c>
      <c r="H11" s="155" t="str">
        <f>IF('1) 日本 - 中国'!B11="","", '1) 日本 - 中国'!B11)</f>
        <v>REFLECTION</v>
      </c>
      <c r="I11" s="147">
        <f>IF('1) 日本 - 中国'!C11="","", '1) 日本 - 中国'!C11)</f>
        <v>2558</v>
      </c>
      <c r="J11" s="173" t="s">
        <v>78</v>
      </c>
      <c r="K11" s="172">
        <f>IF('1) 日本 - 中国'!E11="","", '1) 日本 - 中国'!E11)</f>
        <v>2558</v>
      </c>
      <c r="L11" s="157" t="s">
        <v>86</v>
      </c>
      <c r="M11" s="153" t="str">
        <f>IF('1) 日本 - 中国'!G11="","", '1) 日本 - 中国'!G11)</f>
        <v/>
      </c>
      <c r="N11" s="153">
        <f>IF('1) 日本 - 中国'!H11="","", '1) 日本 - 中国'!H11)</f>
        <v>46238</v>
      </c>
      <c r="O11" s="153" t="str">
        <f>IF('1) 日本 - 中国'!I11="","", '1) 日本 - 中国'!I11)</f>
        <v/>
      </c>
      <c r="P11" s="153" t="str">
        <f>IF('1) 日本 - 中国'!J11="","", '1) 日本 - 中国'!J11)</f>
        <v/>
      </c>
      <c r="Q11" s="153" t="str">
        <f>IF('1) 日本 - 中国'!K11="","", '1) 日本 - 中国'!K11)</f>
        <v/>
      </c>
      <c r="R11" s="153">
        <f>IF('1) 日本 - 中国'!L11="","", '1) 日本 - 中国'!L11)</f>
        <v>46240</v>
      </c>
      <c r="S11" s="153">
        <f>IF('1) 日本 - 中国'!M11="","", '1) 日本 - 中国'!M11)</f>
        <v>46241</v>
      </c>
      <c r="T11" s="153">
        <f>IF('1) 日本 - 中国'!N11="","", '1) 日本 - 中国'!N11)</f>
        <v>46241</v>
      </c>
      <c r="U11" s="153">
        <f>IF('1) 日本 - 中国'!O11="","", '1) 日本 - 中国'!O11)</f>
        <v>46242</v>
      </c>
      <c r="V11" s="153">
        <f>IF('1) 日本 - 中国'!P11="","", '1) 日本 - 中国'!P11)</f>
        <v>46242</v>
      </c>
      <c r="W11" s="153" t="str">
        <f>IF('1) 日本 - 中国'!Q11="","", '1) 日本 - 中国'!Q11)</f>
        <v/>
      </c>
      <c r="X11" s="153" t="str">
        <f>IF('1) 日本 - 中国'!R11="","", '1) 日本 - 中国'!R11)</f>
        <v/>
      </c>
      <c r="Y11" s="153" t="str">
        <f>IF('1) 日本 - 中国'!S11="","", '1) 日本 - 中国'!S11)</f>
        <v/>
      </c>
      <c r="Z11" s="153" t="str">
        <f>IF('1) 日本 - 中国'!T11="","", '1) 日本 - 中国'!T11)</f>
        <v/>
      </c>
      <c r="AA11" s="153">
        <f>IF('1) 日本 - 中国'!U11="","", '1) 日本 - 中国'!U11)</f>
        <v>46245</v>
      </c>
    </row>
    <row r="12" spans="1:27" s="31" customFormat="1" ht="15" customHeight="1">
      <c r="A12" s="153">
        <f t="shared" ref="A12:B12" si="4">IF(B12="","",B12-1)</f>
        <v>46235</v>
      </c>
      <c r="B12" s="153">
        <f t="shared" si="4"/>
        <v>46236</v>
      </c>
      <c r="C12" s="153">
        <f t="shared" si="1"/>
        <v>46237</v>
      </c>
      <c r="D12" s="153"/>
      <c r="E12" s="153">
        <f t="shared" si="2"/>
        <v>46240</v>
      </c>
      <c r="F12" s="153"/>
      <c r="G12" s="154">
        <f>IF('1) 日本 - 中国'!A12="","", '1) 日本 - 中国'!A12)</f>
        <v>33</v>
      </c>
      <c r="H12" s="155" t="str">
        <f>IF('1) 日本 - 中国'!B12="","", '1) 日本 - 中国'!B12)</f>
        <v>REFLECTION</v>
      </c>
      <c r="I12" s="147">
        <f>IF('1) 日本 - 中国'!C12="","", '1) 日本 - 中国'!C12)</f>
        <v>2559</v>
      </c>
      <c r="J12" s="173" t="s">
        <v>78</v>
      </c>
      <c r="K12" s="172">
        <f>IF('1) 日本 - 中国'!E12="","", '1) 日本 - 中国'!E12)</f>
        <v>2559</v>
      </c>
      <c r="L12" s="157" t="s">
        <v>86</v>
      </c>
      <c r="M12" s="153" t="str">
        <f>IF('1) 日本 - 中国'!G12="","", '1) 日本 - 中国'!G12)</f>
        <v/>
      </c>
      <c r="N12" s="153">
        <f>IF('1) 日本 - 中国'!H12="","", '1) 日本 - 中国'!H12)</f>
        <v>46245</v>
      </c>
      <c r="O12" s="153" t="str">
        <f>IF('1) 日本 - 中国'!I12="","", '1) 日本 - 中国'!I12)</f>
        <v/>
      </c>
      <c r="P12" s="153" t="str">
        <f>IF('1) 日本 - 中国'!J12="","", '1) 日本 - 中国'!J12)</f>
        <v/>
      </c>
      <c r="Q12" s="153" t="str">
        <f>IF('1) 日本 - 中国'!K12="","", '1) 日本 - 中国'!K12)</f>
        <v/>
      </c>
      <c r="R12" s="153">
        <f>IF('1) 日本 - 中国'!L12="","", '1) 日本 - 中国'!L12)</f>
        <v>46247</v>
      </c>
      <c r="S12" s="153">
        <f>IF('1) 日本 - 中国'!M12="","", '1) 日本 - 中国'!M12)</f>
        <v>46248</v>
      </c>
      <c r="T12" s="153">
        <f>IF('1) 日本 - 中国'!N12="","", '1) 日本 - 中国'!N12)</f>
        <v>46248</v>
      </c>
      <c r="U12" s="153">
        <f>IF('1) 日本 - 中国'!O12="","", '1) 日本 - 中国'!O12)</f>
        <v>46249</v>
      </c>
      <c r="V12" s="153">
        <f>IF('1) 日本 - 中国'!P12="","", '1) 日本 - 中国'!P12)</f>
        <v>46249</v>
      </c>
      <c r="W12" s="153" t="str">
        <f>IF('1) 日本 - 中国'!Q12="","", '1) 日本 - 中国'!Q12)</f>
        <v/>
      </c>
      <c r="X12" s="153" t="str">
        <f>IF('1) 日本 - 中国'!R12="","", '1) 日本 - 中国'!R12)</f>
        <v/>
      </c>
      <c r="Y12" s="153" t="str">
        <f>IF('1) 日本 - 中国'!S12="","", '1) 日本 - 中国'!S12)</f>
        <v/>
      </c>
      <c r="Z12" s="153" t="str">
        <f>IF('1) 日本 - 中国'!T12="","", '1) 日本 - 中国'!T12)</f>
        <v/>
      </c>
      <c r="AA12" s="153">
        <f>IF('1) 日本 - 中国'!U12="","", '1) 日本 - 中国'!U12)</f>
        <v>46252</v>
      </c>
    </row>
    <row r="13" spans="1:27" s="31" customFormat="1" ht="15" customHeight="1">
      <c r="A13" s="153">
        <f t="shared" ref="A13:B13" si="5">IF(B13="","",B13-1)</f>
        <v>46242</v>
      </c>
      <c r="B13" s="153">
        <f t="shared" si="5"/>
        <v>46243</v>
      </c>
      <c r="C13" s="153">
        <f t="shared" si="1"/>
        <v>46244</v>
      </c>
      <c r="D13" s="153"/>
      <c r="E13" s="153">
        <f t="shared" si="2"/>
        <v>46247</v>
      </c>
      <c r="F13" s="153"/>
      <c r="G13" s="6">
        <f>IF('1) 日本 - 中国'!A13="","", '1) 日本 - 中国'!A13)</f>
        <v>34</v>
      </c>
      <c r="H13" s="155" t="str">
        <f>IF('1) 日本 - 中国'!B13="","", '1) 日本 - 中国'!B13)</f>
        <v>REFLECTION</v>
      </c>
      <c r="I13" s="147">
        <f>IF('1) 日本 - 中国'!C13="","", '1) 日本 - 中国'!C13)</f>
        <v>2560</v>
      </c>
      <c r="J13" s="173" t="s">
        <v>78</v>
      </c>
      <c r="K13" s="172">
        <f>IF('1) 日本 - 中国'!E13="","", '1) 日本 - 中国'!E13)</f>
        <v>2560</v>
      </c>
      <c r="L13" s="157" t="s">
        <v>86</v>
      </c>
      <c r="M13" s="153" t="str">
        <f>IF('1) 日本 - 中国'!G13="","", '1) 日本 - 中国'!G13)</f>
        <v/>
      </c>
      <c r="N13" s="153">
        <f>IF('1) 日本 - 中国'!H13="","", '1) 日本 - 中国'!H13)</f>
        <v>46252</v>
      </c>
      <c r="O13" s="153" t="str">
        <f>IF('1) 日本 - 中国'!I13="","", '1) 日本 - 中国'!I13)</f>
        <v/>
      </c>
      <c r="P13" s="153" t="str">
        <f>IF('1) 日本 - 中国'!J13="","", '1) 日本 - 中国'!J13)</f>
        <v/>
      </c>
      <c r="Q13" s="153" t="str">
        <f>IF('1) 日本 - 中国'!K13="","", '1) 日本 - 中国'!K13)</f>
        <v/>
      </c>
      <c r="R13" s="153">
        <f>IF('1) 日本 - 中国'!L13="","", '1) 日本 - 中国'!L13)</f>
        <v>46254</v>
      </c>
      <c r="S13" s="153">
        <f>IF('1) 日本 - 中国'!M13="","", '1) 日本 - 中国'!M13)</f>
        <v>46255</v>
      </c>
      <c r="T13" s="153">
        <f>IF('1) 日本 - 中国'!N13="","", '1) 日本 - 中国'!N13)</f>
        <v>46255</v>
      </c>
      <c r="U13" s="153">
        <f>IF('1) 日本 - 中国'!O13="","", '1) 日本 - 中国'!O13)</f>
        <v>46256</v>
      </c>
      <c r="V13" s="153">
        <f>IF('1) 日本 - 中国'!P13="","", '1) 日本 - 中国'!P13)</f>
        <v>46256</v>
      </c>
      <c r="W13" s="153" t="str">
        <f>IF('1) 日本 - 中国'!Q13="","", '1) 日本 - 中国'!Q13)</f>
        <v/>
      </c>
      <c r="X13" s="153" t="str">
        <f>IF('1) 日本 - 中国'!R13="","", '1) 日本 - 中国'!R13)</f>
        <v/>
      </c>
      <c r="Y13" s="153" t="str">
        <f>IF('1) 日本 - 中国'!S13="","", '1) 日本 - 中国'!S13)</f>
        <v/>
      </c>
      <c r="Z13" s="153" t="str">
        <f>IF('1) 日本 - 中国'!T13="","", '1) 日本 - 中国'!T13)</f>
        <v/>
      </c>
      <c r="AA13" s="153">
        <f>IF('1) 日本 - 中国'!U13="","", '1) 日本 - 中国'!U13)</f>
        <v>46259</v>
      </c>
    </row>
    <row r="14" spans="1:27" s="96" customFormat="1" ht="15" customHeight="1">
      <c r="A14" s="153">
        <f t="shared" ref="A14:B14" si="6">IF(B14="","",B14-1)</f>
        <v>46249</v>
      </c>
      <c r="B14" s="153">
        <f t="shared" si="6"/>
        <v>46250</v>
      </c>
      <c r="C14" s="153">
        <f t="shared" si="1"/>
        <v>46251</v>
      </c>
      <c r="D14" s="153"/>
      <c r="E14" s="153">
        <f t="shared" si="2"/>
        <v>46254</v>
      </c>
      <c r="F14" s="153"/>
      <c r="G14" s="6">
        <f>IF('1) 日本 - 中国'!A14="","", '1) 日本 - 中国'!A14)</f>
        <v>35</v>
      </c>
      <c r="H14" s="155" t="str">
        <f>IF('1) 日本 - 中国'!B14="","", '1) 日本 - 中国'!B14)</f>
        <v>REFLECTION</v>
      </c>
      <c r="I14" s="147">
        <f>IF('1) 日本 - 中国'!C14="","", '1) 日本 - 中国'!C14)</f>
        <v>2561</v>
      </c>
      <c r="J14" s="173" t="s">
        <v>78</v>
      </c>
      <c r="K14" s="172">
        <f>IF('1) 日本 - 中国'!E14="","", '1) 日本 - 中国'!E14)</f>
        <v>2561</v>
      </c>
      <c r="L14" s="157" t="s">
        <v>86</v>
      </c>
      <c r="M14" s="153" t="str">
        <f>IF('1) 日本 - 中国'!G14="","", '1) 日本 - 中国'!G14)</f>
        <v/>
      </c>
      <c r="N14" s="153">
        <f>IF('1) 日本 - 中国'!H14="","", '1) 日本 - 中国'!H14)</f>
        <v>46259</v>
      </c>
      <c r="O14" s="153" t="str">
        <f>IF('1) 日本 - 中国'!I14="","", '1) 日本 - 中国'!I14)</f>
        <v/>
      </c>
      <c r="P14" s="153" t="str">
        <f>IF('1) 日本 - 中国'!J14="","", '1) 日本 - 中国'!J14)</f>
        <v/>
      </c>
      <c r="Q14" s="153" t="str">
        <f>IF('1) 日本 - 中国'!K14="","", '1) 日本 - 中国'!K14)</f>
        <v/>
      </c>
      <c r="R14" s="153">
        <f>IF('1) 日本 - 中国'!L14="","", '1) 日本 - 中国'!L14)</f>
        <v>46261</v>
      </c>
      <c r="S14" s="153">
        <f>IF('1) 日本 - 中国'!M14="","", '1) 日本 - 中国'!M14)</f>
        <v>46262</v>
      </c>
      <c r="T14" s="153">
        <f>IF('1) 日本 - 中国'!N14="","", '1) 日本 - 中国'!N14)</f>
        <v>46262</v>
      </c>
      <c r="U14" s="153">
        <f>IF('1) 日本 - 中国'!O14="","", '1) 日本 - 中国'!O14)</f>
        <v>46263</v>
      </c>
      <c r="V14" s="153">
        <f>IF('1) 日本 - 中国'!P14="","", '1) 日本 - 中国'!P14)</f>
        <v>46263</v>
      </c>
      <c r="W14" s="153" t="str">
        <f>IF('1) 日本 - 中国'!Q14="","", '1) 日本 - 中国'!Q14)</f>
        <v/>
      </c>
      <c r="X14" s="153" t="str">
        <f>IF('1) 日本 - 中国'!R14="","", '1) 日本 - 中国'!R14)</f>
        <v/>
      </c>
      <c r="Y14" s="153" t="str">
        <f>IF('1) 日本 - 中国'!S14="","", '1) 日本 - 中国'!S14)</f>
        <v/>
      </c>
      <c r="Z14" s="153" t="str">
        <f>IF('1) 日本 - 中国'!T14="","", '1) 日本 - 中国'!T14)</f>
        <v/>
      </c>
      <c r="AA14" s="153">
        <f>IF('1) 日本 - 中国'!U14="","", '1) 日本 - 中国'!U14)</f>
        <v>46266</v>
      </c>
    </row>
    <row r="15" spans="1:27" s="31" customFormat="1" ht="15" customHeight="1">
      <c r="A15" s="153">
        <f t="shared" ref="A15:B15" si="7">IF(B15="","",B15-1)</f>
        <v>46256</v>
      </c>
      <c r="B15" s="153">
        <f t="shared" si="7"/>
        <v>46257</v>
      </c>
      <c r="C15" s="153">
        <f t="shared" si="1"/>
        <v>46258</v>
      </c>
      <c r="D15" s="153"/>
      <c r="E15" s="153">
        <f t="shared" si="2"/>
        <v>46261</v>
      </c>
      <c r="F15" s="153"/>
      <c r="G15" s="6">
        <f>IF('1) 日本 - 中国'!A15="","", '1) 日本 - 中国'!A15)</f>
        <v>36</v>
      </c>
      <c r="H15" s="155" t="str">
        <f>IF('1) 日本 - 中国'!B15="","", '1) 日本 - 中国'!B15)</f>
        <v>REFLECTION</v>
      </c>
      <c r="I15" s="147">
        <f>IF('1) 日本 - 中国'!C15="","", '1) 日本 - 中国'!C15)</f>
        <v>2562</v>
      </c>
      <c r="J15" s="173" t="s">
        <v>78</v>
      </c>
      <c r="K15" s="172">
        <f>IF('1) 日本 - 中国'!E15="","", '1) 日本 - 中国'!E15)</f>
        <v>2562</v>
      </c>
      <c r="L15" s="157" t="s">
        <v>86</v>
      </c>
      <c r="M15" s="153" t="str">
        <f>IF('1) 日本 - 中国'!G15="","", '1) 日本 - 中国'!G15)</f>
        <v/>
      </c>
      <c r="N15" s="153">
        <f>IF('1) 日本 - 中国'!H15="","", '1) 日本 - 中国'!H15)</f>
        <v>46266</v>
      </c>
      <c r="O15" s="153" t="str">
        <f>IF('1) 日本 - 中国'!I15="","", '1) 日本 - 中国'!I15)</f>
        <v/>
      </c>
      <c r="P15" s="153" t="str">
        <f>IF('1) 日本 - 中国'!J15="","", '1) 日本 - 中国'!J15)</f>
        <v/>
      </c>
      <c r="Q15" s="153" t="str">
        <f>IF('1) 日本 - 中国'!K15="","", '1) 日本 - 中国'!K15)</f>
        <v/>
      </c>
      <c r="R15" s="153">
        <f>IF('1) 日本 - 中国'!L15="","", '1) 日本 - 中国'!L15)</f>
        <v>46268</v>
      </c>
      <c r="S15" s="153">
        <f>IF('1) 日本 - 中国'!M15="","", '1) 日本 - 中国'!M15)</f>
        <v>46269</v>
      </c>
      <c r="T15" s="153">
        <f>IF('1) 日本 - 中国'!N15="","", '1) 日本 - 中国'!N15)</f>
        <v>46269</v>
      </c>
      <c r="U15" s="153">
        <f>IF('1) 日本 - 中国'!O15="","", '1) 日本 - 中国'!O15)</f>
        <v>46270</v>
      </c>
      <c r="V15" s="153">
        <f>IF('1) 日本 - 中国'!P15="","", '1) 日本 - 中国'!P15)</f>
        <v>46270</v>
      </c>
      <c r="W15" s="153" t="str">
        <f>IF('1) 日本 - 中国'!Q15="","", '1) 日本 - 中国'!Q15)</f>
        <v/>
      </c>
      <c r="X15" s="153" t="str">
        <f>IF('1) 日本 - 中国'!R15="","", '1) 日本 - 中国'!R15)</f>
        <v/>
      </c>
      <c r="Y15" s="153" t="str">
        <f>IF('1) 日本 - 中国'!S15="","", '1) 日本 - 中国'!S15)</f>
        <v/>
      </c>
      <c r="Z15" s="153" t="str">
        <f>IF('1) 日本 - 中国'!T15="","", '1) 日本 - 中国'!T15)</f>
        <v/>
      </c>
      <c r="AA15" s="153">
        <f>IF('1) 日本 - 中国'!U15="","", '1) 日本 - 中国'!U15)</f>
        <v>46273</v>
      </c>
    </row>
    <row r="16" spans="1:27" s="96" customFormat="1" ht="15" customHeight="1">
      <c r="A16" s="153" t="str">
        <f t="shared" ref="A16:B16" si="8">IF(B16="","",B16-1)</f>
        <v/>
      </c>
      <c r="B16" s="153" t="str">
        <f t="shared" si="8"/>
        <v/>
      </c>
      <c r="C16" s="153" t="str">
        <f t="shared" si="1"/>
        <v/>
      </c>
      <c r="D16" s="153"/>
      <c r="E16" s="153" t="str">
        <f t="shared" si="2"/>
        <v/>
      </c>
      <c r="F16" s="153"/>
      <c r="G16" s="6" t="str">
        <f>IF('1) 日本 - 中国'!A16="","", '1) 日本 - 中国'!A16)</f>
        <v/>
      </c>
      <c r="H16" s="155" t="str">
        <f>IF('1) 日本 - 中国'!B16="","", '1) 日本 - 中国'!B16)</f>
        <v/>
      </c>
      <c r="I16" s="147" t="str">
        <f>IF('1) 日本 - 中国'!C16="","", '1) 日本 - 中国'!C16)</f>
        <v/>
      </c>
      <c r="J16" s="173" t="s">
        <v>78</v>
      </c>
      <c r="K16" s="172" t="str">
        <f>IF('1) 日本 - 中国'!E16="","", '1) 日本 - 中国'!E16)</f>
        <v/>
      </c>
      <c r="L16" s="157" t="s">
        <v>86</v>
      </c>
      <c r="M16" s="153" t="str">
        <f>IF('1) 日本 - 中国'!G16="","", '1) 日本 - 中国'!G16)</f>
        <v/>
      </c>
      <c r="N16" s="153" t="str">
        <f>IF('1) 日本 - 中国'!H16="","", '1) 日本 - 中国'!H16)</f>
        <v/>
      </c>
      <c r="O16" s="153" t="str">
        <f>IF('1) 日本 - 中国'!I16="","", '1) 日本 - 中国'!I16)</f>
        <v/>
      </c>
      <c r="P16" s="153" t="str">
        <f>IF('1) 日本 - 中国'!J16="","", '1) 日本 - 中国'!J16)</f>
        <v/>
      </c>
      <c r="Q16" s="153" t="str">
        <f>IF('1) 日本 - 中国'!K16="","", '1) 日本 - 中国'!K16)</f>
        <v/>
      </c>
      <c r="R16" s="153" t="str">
        <f>IF('1) 日本 - 中国'!L16="","", '1) 日本 - 中国'!L16)</f>
        <v/>
      </c>
      <c r="S16" s="153" t="str">
        <f>IF('1) 日本 - 中国'!M16="","", '1) 日本 - 中国'!M16)</f>
        <v/>
      </c>
      <c r="T16" s="153" t="str">
        <f>IF('1) 日本 - 中国'!N16="","", '1) 日本 - 中国'!N16)</f>
        <v/>
      </c>
      <c r="U16" s="153" t="str">
        <f>IF('1) 日本 - 中国'!O16="","", '1) 日本 - 中国'!O16)</f>
        <v/>
      </c>
      <c r="V16" s="153" t="str">
        <f>IF('1) 日本 - 中国'!P16="","", '1) 日本 - 中国'!P16)</f>
        <v/>
      </c>
      <c r="W16" s="153" t="str">
        <f>IF('1) 日本 - 中国'!Q16="","", '1) 日本 - 中国'!Q16)</f>
        <v/>
      </c>
      <c r="X16" s="153" t="str">
        <f>IF('1) 日本 - 中国'!R16="","", '1) 日本 - 中国'!R16)</f>
        <v/>
      </c>
      <c r="Y16" s="153" t="str">
        <f>IF('1) 日本 - 中国'!S16="","", '1) 日本 - 中国'!S16)</f>
        <v/>
      </c>
      <c r="Z16" s="153" t="str">
        <f>IF('1) 日本 - 中国'!T16="","", '1) 日本 - 中国'!T16)</f>
        <v/>
      </c>
      <c r="AA16" s="153" t="str">
        <f>IF('1) 日本 - 中国'!U16="","", '1) 日本 - 中国'!U16)</f>
        <v/>
      </c>
    </row>
    <row r="17" spans="1:27" s="96" customFormat="1" ht="15" customHeight="1">
      <c r="A17" s="153" t="str">
        <f t="shared" ref="A17:A20" si="9">IF(B17="","",B17-1)</f>
        <v/>
      </c>
      <c r="B17" s="153" t="str">
        <f t="shared" ref="B17:B21" si="10">IF(C17="","",C17-1)</f>
        <v/>
      </c>
      <c r="C17" s="153" t="str">
        <f t="shared" ref="C17:C21" si="11">IF(E17="","",E17-3)</f>
        <v/>
      </c>
      <c r="D17" s="153"/>
      <c r="E17" s="153" t="str">
        <f>IF(N17="","",N17-5)</f>
        <v/>
      </c>
      <c r="F17" s="153"/>
      <c r="G17" s="6" t="str">
        <f>IF('1) 日本 - 中国'!A17="","", '1) 日本 - 中国'!A17)</f>
        <v/>
      </c>
      <c r="H17" s="155" t="str">
        <f>IF('1) 日本 - 中国'!B17="","", '1) 日本 - 中国'!B17)</f>
        <v/>
      </c>
      <c r="I17" s="147" t="str">
        <f>IF('1) 日本 - 中国'!C17="","", '1) 日本 - 中国'!C17)</f>
        <v/>
      </c>
      <c r="J17" s="173" t="s">
        <v>77</v>
      </c>
      <c r="K17" s="172" t="str">
        <f>IF('1) 日本 - 中国'!E17="","", '1) 日本 - 中国'!E17)</f>
        <v/>
      </c>
      <c r="L17" s="157" t="s">
        <v>86</v>
      </c>
      <c r="M17" s="153" t="str">
        <f>IF('1) 日本 - 中国'!G17="","", '1) 日本 - 中国'!G17)</f>
        <v/>
      </c>
      <c r="N17" s="153" t="str">
        <f>IF('1) 日本 - 中国'!H17="","", '1) 日本 - 中国'!H17)</f>
        <v/>
      </c>
      <c r="O17" s="153" t="str">
        <f>IF('1) 日本 - 中国'!I17="","", '1) 日本 - 中国'!I17)</f>
        <v/>
      </c>
      <c r="P17" s="152" t="str">
        <f>IF('1) 日本 - 中国'!J17="","", '1) 日本 - 中国'!J17)</f>
        <v/>
      </c>
      <c r="Q17" s="153" t="str">
        <f>IF('1) 日本 - 中国'!K17="","", '1) 日本 - 中国'!K17)</f>
        <v/>
      </c>
      <c r="R17" s="153" t="str">
        <f>IF('1) 日本 - 中国'!L17="","", '1) 日本 - 中国'!L17)</f>
        <v/>
      </c>
      <c r="S17" s="153" t="str">
        <f>IF('1) 日本 - 中国'!M17="","", '1) 日本 - 中国'!M17)</f>
        <v/>
      </c>
      <c r="T17" s="153" t="str">
        <f>IF('1) 日本 - 中国'!N17="","", '1) 日本 - 中国'!N17)</f>
        <v/>
      </c>
      <c r="U17" s="152" t="str">
        <f>IF('1) 日本 - 中国'!O17="","", '1) 日本 - 中国'!O17)</f>
        <v/>
      </c>
      <c r="V17" s="153" t="str">
        <f>IF('1) 日本 - 中国'!P17="","", '1) 日本 - 中国'!P17)</f>
        <v/>
      </c>
      <c r="W17" s="153" t="str">
        <f>IF('1) 日本 - 中国'!Q17="","", '1) 日本 - 中国'!Q17)</f>
        <v/>
      </c>
      <c r="X17" s="153" t="str">
        <f>IF('1) 日本 - 中国'!R17="","", '1) 日本 - 中国'!R17)</f>
        <v/>
      </c>
      <c r="Y17" s="153" t="str">
        <f>IF('1) 日本 - 中国'!S17="","", '1) 日本 - 中国'!S17)</f>
        <v/>
      </c>
      <c r="Z17" s="153" t="str">
        <f>IF('1) 日本 - 中国'!T17="","", '1) 日本 - 中国'!T17)</f>
        <v/>
      </c>
      <c r="AA17" s="174" t="str">
        <f>IF('1) 日本 - 中国'!U17="","", '1) 日本 - 中国'!U17)</f>
        <v/>
      </c>
    </row>
    <row r="18" spans="1:27" s="96" customFormat="1" ht="15" customHeight="1">
      <c r="A18" s="153" t="str">
        <f t="shared" si="9"/>
        <v/>
      </c>
      <c r="B18" s="153" t="str">
        <f t="shared" si="10"/>
        <v/>
      </c>
      <c r="C18" s="153" t="str">
        <f t="shared" si="11"/>
        <v/>
      </c>
      <c r="D18" s="153"/>
      <c r="E18" s="153" t="str">
        <f t="shared" ref="E18:E20" si="12">IF(N18="","",N18-5)</f>
        <v/>
      </c>
      <c r="F18" s="153"/>
      <c r="G18" s="6" t="str">
        <f>IF('1) 日本 - 中国'!A18="","", '1) 日本 - 中国'!A18)</f>
        <v/>
      </c>
      <c r="H18" s="155" t="str">
        <f>IF('1) 日本 - 中国'!B18="","", '1) 日本 - 中国'!B18)</f>
        <v/>
      </c>
      <c r="I18" s="147" t="str">
        <f>IF('1) 日本 - 中国'!C18="","", '1) 日本 - 中国'!C18)</f>
        <v/>
      </c>
      <c r="J18" s="173" t="s">
        <v>77</v>
      </c>
      <c r="K18" s="172" t="str">
        <f>IF('1) 日本 - 中国'!E18="","", '1) 日本 - 中国'!E18)</f>
        <v/>
      </c>
      <c r="L18" s="157" t="s">
        <v>86</v>
      </c>
      <c r="M18" s="153" t="str">
        <f>IF('1) 日本 - 中国'!G18="","", '1) 日本 - 中国'!G18)</f>
        <v/>
      </c>
      <c r="N18" s="153" t="str">
        <f>IF('1) 日本 - 中国'!H18="","", '1) 日本 - 中国'!H18)</f>
        <v/>
      </c>
      <c r="O18" s="153" t="str">
        <f>IF('1) 日本 - 中国'!I18="","", '1) 日本 - 中国'!I18)</f>
        <v/>
      </c>
      <c r="P18" s="153" t="str">
        <f>IF('1) 日本 - 中国'!J18="","", '1) 日本 - 中国'!J18)</f>
        <v/>
      </c>
      <c r="Q18" s="153" t="str">
        <f>IF('1) 日本 - 中国'!K18="","", '1) 日本 - 中国'!K18)</f>
        <v/>
      </c>
      <c r="R18" s="153" t="str">
        <f>IF('1) 日本 - 中国'!L18="","", '1) 日本 - 中国'!L18)</f>
        <v/>
      </c>
      <c r="S18" s="153" t="str">
        <f>IF('1) 日本 - 中国'!M18="","", '1) 日本 - 中国'!M18)</f>
        <v/>
      </c>
      <c r="T18" s="153" t="str">
        <f>IF('1) 日本 - 中国'!N18="","", '1) 日本 - 中国'!N18)</f>
        <v/>
      </c>
      <c r="U18" s="153" t="str">
        <f>IF('1) 日本 - 中国'!O18="","", '1) 日本 - 中国'!O18)</f>
        <v/>
      </c>
      <c r="V18" s="153" t="str">
        <f>IF('1) 日本 - 中国'!P18="","", '1) 日本 - 中国'!P18)</f>
        <v/>
      </c>
      <c r="W18" s="153" t="str">
        <f>IF('1) 日本 - 中国'!Q18="","", '1) 日本 - 中国'!Q18)</f>
        <v/>
      </c>
      <c r="X18" s="153" t="str">
        <f>IF('1) 日本 - 中国'!R18="","", '1) 日本 - 中国'!R18)</f>
        <v/>
      </c>
      <c r="Y18" s="153" t="str">
        <f>IF('1) 日本 - 中国'!S18="","", '1) 日本 - 中国'!S18)</f>
        <v/>
      </c>
      <c r="Z18" s="153" t="str">
        <f>IF('1) 日本 - 中国'!T18="","", '1) 日本 - 中国'!T18)</f>
        <v/>
      </c>
      <c r="AA18" s="174" t="str">
        <f>IF('1) 日本 - 中国'!U18="","", '1) 日本 - 中国'!U18)</f>
        <v/>
      </c>
    </row>
    <row r="19" spans="1:27" s="96" customFormat="1" ht="15" customHeight="1">
      <c r="A19" s="153" t="str">
        <f t="shared" si="9"/>
        <v/>
      </c>
      <c r="B19" s="153" t="str">
        <f t="shared" si="10"/>
        <v/>
      </c>
      <c r="C19" s="153" t="str">
        <f t="shared" si="11"/>
        <v/>
      </c>
      <c r="D19" s="153"/>
      <c r="E19" s="153" t="str">
        <f t="shared" si="12"/>
        <v/>
      </c>
      <c r="F19" s="153"/>
      <c r="G19" s="6" t="str">
        <f>IF('1) 日本 - 中国'!A19="","", '1) 日本 - 中国'!A19)</f>
        <v/>
      </c>
      <c r="H19" s="155" t="str">
        <f>IF('1) 日本 - 中国'!B19="","", '1) 日本 - 中国'!B19)</f>
        <v/>
      </c>
      <c r="I19" s="147" t="str">
        <f>IF('1) 日本 - 中国'!C19="","", '1) 日本 - 中国'!C19)</f>
        <v/>
      </c>
      <c r="J19" s="173" t="s">
        <v>77</v>
      </c>
      <c r="K19" s="172" t="str">
        <f>IF('1) 日本 - 中国'!E19="","", '1) 日本 - 中国'!E19)</f>
        <v/>
      </c>
      <c r="L19" s="157" t="s">
        <v>86</v>
      </c>
      <c r="M19" s="153" t="str">
        <f>IF('1) 日本 - 中国'!G19="","", '1) 日本 - 中国'!G19)</f>
        <v/>
      </c>
      <c r="N19" s="153" t="str">
        <f>IF('1) 日本 - 中国'!H19="","", '1) 日本 - 中国'!H19)</f>
        <v/>
      </c>
      <c r="O19" s="153" t="str">
        <f>IF('1) 日本 - 中国'!I19="","", '1) 日本 - 中国'!I19)</f>
        <v/>
      </c>
      <c r="P19" s="153" t="str">
        <f>IF('1) 日本 - 中国'!J19="","", '1) 日本 - 中国'!J19)</f>
        <v/>
      </c>
      <c r="Q19" s="153" t="str">
        <f>IF('1) 日本 - 中国'!K19="","", '1) 日本 - 中国'!K19)</f>
        <v/>
      </c>
      <c r="R19" s="153" t="str">
        <f>IF('1) 日本 - 中国'!L19="","", '1) 日本 - 中国'!L19)</f>
        <v/>
      </c>
      <c r="S19" s="153" t="str">
        <f>IF('1) 日本 - 中国'!M19="","", '1) 日本 - 中国'!M19)</f>
        <v/>
      </c>
      <c r="T19" s="153" t="str">
        <f>IF('1) 日本 - 中国'!N19="","", '1) 日本 - 中国'!N19)</f>
        <v/>
      </c>
      <c r="U19" s="153" t="str">
        <f>IF('1) 日本 - 中国'!O19="","", '1) 日本 - 中国'!O19)</f>
        <v/>
      </c>
      <c r="V19" s="153" t="str">
        <f>IF('1) 日本 - 中国'!P19="","", '1) 日本 - 中国'!P19)</f>
        <v/>
      </c>
      <c r="W19" s="153" t="str">
        <f>IF('1) 日本 - 中国'!Q19="","", '1) 日本 - 中国'!Q19)</f>
        <v/>
      </c>
      <c r="X19" s="153" t="str">
        <f>IF('1) 日本 - 中国'!R19="","", '1) 日本 - 中国'!R19)</f>
        <v/>
      </c>
      <c r="Y19" s="153" t="str">
        <f>IF('1) 日本 - 中国'!S19="","", '1) 日本 - 中国'!S19)</f>
        <v/>
      </c>
      <c r="Z19" s="153" t="str">
        <f>IF('1) 日本 - 中国'!T19="","", '1) 日本 - 中国'!T19)</f>
        <v/>
      </c>
      <c r="AA19" s="174" t="str">
        <f>IF('1) 日本 - 中国'!U19="","", '1) 日本 - 中国'!U19)</f>
        <v/>
      </c>
    </row>
    <row r="20" spans="1:27" s="96" customFormat="1" ht="15" customHeight="1">
      <c r="A20" s="153" t="str">
        <f t="shared" si="9"/>
        <v/>
      </c>
      <c r="B20" s="153" t="str">
        <f t="shared" si="10"/>
        <v/>
      </c>
      <c r="C20" s="153" t="str">
        <f t="shared" si="11"/>
        <v/>
      </c>
      <c r="D20" s="153"/>
      <c r="E20" s="153" t="str">
        <f t="shared" si="12"/>
        <v/>
      </c>
      <c r="F20" s="153"/>
      <c r="G20" s="6" t="str">
        <f>IF('1) 日本 - 中国'!A20="","", '1) 日本 - 中国'!A20)</f>
        <v/>
      </c>
      <c r="H20" s="155" t="str">
        <f>IF('1) 日本 - 中国'!B20="","", '1) 日本 - 中国'!B20)</f>
        <v/>
      </c>
      <c r="I20" s="147" t="str">
        <f>IF('1) 日本 - 中国'!C20="","", '1) 日本 - 中国'!C20)</f>
        <v/>
      </c>
      <c r="J20" s="173" t="s">
        <v>77</v>
      </c>
      <c r="K20" s="172" t="str">
        <f>IF('1) 日本 - 中国'!E20="","", '1) 日本 - 中国'!E20)</f>
        <v/>
      </c>
      <c r="L20" s="157" t="s">
        <v>86</v>
      </c>
      <c r="M20" s="153" t="str">
        <f>IF('1) 日本 - 中国'!G20="","", '1) 日本 - 中国'!G20)</f>
        <v/>
      </c>
      <c r="N20" s="153" t="str">
        <f>IF('1) 日本 - 中国'!H20="","", '1) 日本 - 中国'!H20)</f>
        <v/>
      </c>
      <c r="O20" s="153" t="str">
        <f>IF('1) 日本 - 中国'!I20="","", '1) 日本 - 中国'!I20)</f>
        <v/>
      </c>
      <c r="P20" s="153" t="str">
        <f>IF('1) 日本 - 中国'!J20="","", '1) 日本 - 中国'!J20)</f>
        <v/>
      </c>
      <c r="Q20" s="153" t="str">
        <f>IF('1) 日本 - 中国'!K20="","", '1) 日本 - 中国'!K20)</f>
        <v/>
      </c>
      <c r="R20" s="153" t="str">
        <f>IF('1) 日本 - 中国'!L20="","", '1) 日本 - 中国'!L20)</f>
        <v/>
      </c>
      <c r="S20" s="153" t="str">
        <f>IF('1) 日本 - 中国'!M20="","", '1) 日本 - 中国'!M20)</f>
        <v/>
      </c>
      <c r="T20" s="153" t="str">
        <f>IF('1) 日本 - 中国'!N20="","", '1) 日本 - 中国'!N20)</f>
        <v/>
      </c>
      <c r="U20" s="153" t="str">
        <f>IF('1) 日本 - 中国'!O20="","", '1) 日本 - 中国'!O20)</f>
        <v/>
      </c>
      <c r="V20" s="153" t="str">
        <f>IF('1) 日本 - 中国'!P20="","", '1) 日本 - 中国'!P20)</f>
        <v/>
      </c>
      <c r="W20" s="153" t="str">
        <f>IF('1) 日本 - 中国'!Q20="","", '1) 日本 - 中国'!Q20)</f>
        <v/>
      </c>
      <c r="X20" s="153" t="str">
        <f>IF('1) 日本 - 中国'!R20="","", '1) 日本 - 中国'!R20)</f>
        <v/>
      </c>
      <c r="Y20" s="153" t="str">
        <f>IF('1) 日本 - 中国'!S20="","", '1) 日本 - 中国'!S20)</f>
        <v/>
      </c>
      <c r="Z20" s="153" t="str">
        <f>IF('1) 日本 - 中国'!T20="","", '1) 日本 - 中国'!T20)</f>
        <v/>
      </c>
      <c r="AA20" s="174" t="str">
        <f>IF('1) 日本 - 中国'!U20="","", '1) 日本 - 中国'!U20)</f>
        <v/>
      </c>
    </row>
    <row r="21" spans="1:27" s="96" customFormat="1" ht="15" customHeight="1">
      <c r="A21" s="165" t="str">
        <f>IF(B21="","",B21-1)</f>
        <v/>
      </c>
      <c r="B21" s="165" t="str">
        <f t="shared" si="10"/>
        <v/>
      </c>
      <c r="C21" s="165" t="str">
        <f t="shared" si="11"/>
        <v/>
      </c>
      <c r="D21" s="165"/>
      <c r="E21" s="165" t="str">
        <f>IF(N21="","",N21-5)</f>
        <v/>
      </c>
      <c r="F21" s="165"/>
      <c r="G21" s="159" t="str">
        <f>IF('1) 日本 - 中国'!A21="","", '1) 日本 - 中国'!A21)</f>
        <v/>
      </c>
      <c r="H21" s="160" t="str">
        <f>IF('1) 日本 - 中国'!B21="","", '1) 日本 - 中国'!B21)</f>
        <v/>
      </c>
      <c r="I21" s="161" t="str">
        <f>IF('1) 日本 - 中国'!C21="","", '1) 日本 - 中国'!C21)</f>
        <v/>
      </c>
      <c r="J21" s="162" t="s">
        <v>77</v>
      </c>
      <c r="K21" s="163" t="str">
        <f>IF('1) 日本 - 中国'!E21="","", '1) 日本 - 中国'!E21)</f>
        <v/>
      </c>
      <c r="L21" s="164" t="s">
        <v>86</v>
      </c>
      <c r="M21" s="165" t="str">
        <f>IF('1) 日本 - 中国'!G21="","", '1) 日本 - 中国'!G21)</f>
        <v/>
      </c>
      <c r="N21" s="165" t="str">
        <f>IF('1) 日本 - 中国'!H21="","", '1) 日本 - 中国'!H21)</f>
        <v/>
      </c>
      <c r="O21" s="165" t="str">
        <f>IF('1) 日本 - 中国'!I21="","", '1) 日本 - 中国'!I21)</f>
        <v/>
      </c>
      <c r="P21" s="165" t="str">
        <f>IF('1) 日本 - 中国'!J21="","", '1) 日本 - 中国'!J21)</f>
        <v/>
      </c>
      <c r="Q21" s="165" t="str">
        <f>IF('1) 日本 - 中国'!K21="","", '1) 日本 - 中国'!K21)</f>
        <v/>
      </c>
      <c r="R21" s="165" t="str">
        <f>IF('1) 日本 - 中国'!L21="","", '1) 日本 - 中国'!L21)</f>
        <v/>
      </c>
      <c r="S21" s="165" t="str">
        <f>IF('1) 日本 - 中国'!M21="","", '1) 日本 - 中国'!M21)</f>
        <v/>
      </c>
      <c r="T21" s="165" t="str">
        <f>IF('1) 日本 - 中国'!N21="","", '1) 日本 - 中国'!N21)</f>
        <v/>
      </c>
      <c r="U21" s="165" t="str">
        <f>IF('1) 日本 - 中国'!O21="","", '1) 日本 - 中国'!O21)</f>
        <v/>
      </c>
      <c r="V21" s="165" t="str">
        <f>IF('1) 日本 - 中国'!P21="","", '1) 日本 - 中国'!P21)</f>
        <v/>
      </c>
      <c r="W21" s="165" t="str">
        <f>IF('1) 日本 - 中国'!Q21="","", '1) 日本 - 中国'!Q21)</f>
        <v/>
      </c>
      <c r="X21" s="165" t="str">
        <f>IF('1) 日本 - 中国'!R21="","", '1) 日本 - 中国'!R21)</f>
        <v/>
      </c>
      <c r="Y21" s="165" t="str">
        <f>IF('1) 日本 - 中国'!S21="","", '1) 日本 - 中国'!S21)</f>
        <v/>
      </c>
      <c r="Z21" s="165" t="str">
        <f>IF('1) 日本 - 中国'!T21="","", '1) 日本 - 中国'!T21)</f>
        <v/>
      </c>
      <c r="AA21" s="175" t="str">
        <f>IF('1) 日本 - 中国'!U21="","", '1) 日本 - 中国'!U21)</f>
        <v/>
      </c>
    </row>
    <row r="22" spans="1:27" ht="15" customHeight="1">
      <c r="G22" s="31" t="s">
        <v>67</v>
      </c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1:27" ht="15" customHeight="1">
      <c r="G23" s="96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1:27" ht="15" customHeight="1">
      <c r="A24" s="127" t="str">
        <f>A7</f>
        <v>【CT2】台湾 → 上海</v>
      </c>
      <c r="G24" s="127" t="s">
        <v>119</v>
      </c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27" ht="15" customHeight="1">
      <c r="A25" s="39" t="str">
        <f>A8</f>
        <v>基隆</v>
      </c>
      <c r="B25" s="39" t="str">
        <f>B8</f>
        <v>台中</v>
      </c>
      <c r="C25" s="39" t="str">
        <f>C8</f>
        <v>高雄</v>
      </c>
      <c r="D25" s="39"/>
      <c r="E25" s="39" t="str">
        <f>E8</f>
        <v>上海</v>
      </c>
      <c r="F25" s="39"/>
      <c r="G25" s="286" t="s">
        <v>6</v>
      </c>
      <c r="H25" s="266" t="s">
        <v>7</v>
      </c>
      <c r="I25" s="266" t="s">
        <v>8</v>
      </c>
      <c r="J25" s="275"/>
      <c r="K25" s="275"/>
      <c r="L25" s="276"/>
      <c r="M25" s="39"/>
      <c r="N25" s="39" t="str">
        <f>'1) 日本 - 中国'!H25</f>
        <v>上海</v>
      </c>
      <c r="O25" s="48"/>
      <c r="P25" s="39"/>
      <c r="Q25" s="39"/>
      <c r="R25" s="39" t="str">
        <f>'1) 日本 - 中国'!L25</f>
        <v>福山</v>
      </c>
      <c r="S25" s="49" t="str">
        <f>'1) 日本 - 中国'!M25</f>
        <v>水島</v>
      </c>
      <c r="T25" s="39" t="str">
        <f>'1) 日本 - 中国'!N25</f>
        <v>高松</v>
      </c>
      <c r="U25" s="49" t="str">
        <f>'1) 日本 - 中国'!O25</f>
        <v>広島（出島）</v>
      </c>
      <c r="V25" s="39" t="str">
        <f>'1) 日本 - 中国'!P25</f>
        <v>岩国</v>
      </c>
      <c r="W25" s="35"/>
      <c r="X25" s="35"/>
      <c r="Y25" s="35"/>
      <c r="Z25" s="35"/>
      <c r="AA25" s="35" t="str">
        <f>'1) 日本 - 中国'!U25</f>
        <v>上海</v>
      </c>
    </row>
    <row r="26" spans="1:27" ht="15" customHeight="1">
      <c r="A26" s="50" t="str">
        <f>A9</f>
        <v>土/SAT</v>
      </c>
      <c r="B26" s="50" t="str">
        <f>B9</f>
        <v>日/SUN</v>
      </c>
      <c r="C26" s="50" t="str">
        <f>C9</f>
        <v>翌週月/MON</v>
      </c>
      <c r="D26" s="50"/>
      <c r="E26" s="50" t="str">
        <f>E9</f>
        <v>木/THU</v>
      </c>
      <c r="F26" s="50"/>
      <c r="G26" s="286"/>
      <c r="H26" s="267"/>
      <c r="I26" s="267" t="s">
        <v>79</v>
      </c>
      <c r="J26" s="310"/>
      <c r="K26" s="279" t="s">
        <v>80</v>
      </c>
      <c r="L26" s="278"/>
      <c r="M26" s="50"/>
      <c r="N26" s="40" t="s">
        <v>141</v>
      </c>
      <c r="O26" s="51"/>
      <c r="P26" s="40"/>
      <c r="Q26" s="40"/>
      <c r="R26" s="40" t="str">
        <f>'1) 日本 - 中国'!L26</f>
        <v>翌週火/TUE</v>
      </c>
      <c r="S26" s="51" t="str">
        <f>'1) 日本 - 中国'!M26</f>
        <v>火/TUE</v>
      </c>
      <c r="T26" s="40" t="str">
        <f>'1) 日本 - 中国'!N26</f>
        <v>火/TUE</v>
      </c>
      <c r="U26" s="51" t="str">
        <f>'1) 日本 - 中国'!O26</f>
        <v>水/WED</v>
      </c>
      <c r="V26" s="40" t="str">
        <f>'1) 日本 - 中国'!P26</f>
        <v>水/WED</v>
      </c>
      <c r="W26" s="36"/>
      <c r="X26" s="36"/>
      <c r="Y26" s="36"/>
      <c r="Z26" s="36"/>
      <c r="AA26" s="36" t="str">
        <f>'1) 日本 - 中国'!U26</f>
        <v>土/SAT</v>
      </c>
    </row>
    <row r="27" spans="1:27" s="31" customFormat="1" ht="15" customHeight="1">
      <c r="A27" s="130">
        <f t="shared" ref="A27:B28" si="13">IF(B27="","",B27-1)</f>
        <v>46221</v>
      </c>
      <c r="B27" s="130">
        <f t="shared" si="13"/>
        <v>46222</v>
      </c>
      <c r="C27" s="130">
        <f t="shared" ref="C27" si="14">IF(E27="","",E27-3)</f>
        <v>46223</v>
      </c>
      <c r="D27" s="169"/>
      <c r="E27" s="130">
        <f>IF(N27="","",N27-2)</f>
        <v>46226</v>
      </c>
      <c r="F27" s="169"/>
      <c r="G27" s="167">
        <f>IF('1) 日本 - 中国'!A27="","", '1) 日本 - 中国'!A27)</f>
        <v>31</v>
      </c>
      <c r="H27" s="168" t="str">
        <f>IF('1) 日本 - 中国'!B27="","", '1) 日本 - 中国'!B27)</f>
        <v>JI HANG</v>
      </c>
      <c r="I27" s="68">
        <f>IF('1) 日本 - 中国'!C27="","", '1) 日本 - 中国'!C27)</f>
        <v>619</v>
      </c>
      <c r="J27" s="94" t="s">
        <v>77</v>
      </c>
      <c r="K27" s="95">
        <f>IF('1) 日本 - 中国'!E27="","", '1) 日本 - 中国'!E27)</f>
        <v>619</v>
      </c>
      <c r="L27" s="71" t="s">
        <v>86</v>
      </c>
      <c r="M27" s="169" t="str">
        <f>IF('1) 日本 - 中国'!G27="", "", '1) 日本 - 中国'!G27)</f>
        <v/>
      </c>
      <c r="N27" s="130">
        <f>IF('1) 日本 - 中国'!H27="", "", '1) 日本 - 中国'!H27)</f>
        <v>46228</v>
      </c>
      <c r="O27" s="170" t="str">
        <f>IF('1) 日本 - 中国'!I27="", "", '1) 日本 - 中国'!I27)</f>
        <v/>
      </c>
      <c r="P27" s="130" t="str">
        <f>IF('1) 日本 - 中国'!J27="", "", '1) 日本 - 中国'!J27)</f>
        <v/>
      </c>
      <c r="Q27" s="130" t="str">
        <f>IF('1) 日本 - 中国'!K27="", "", '1) 日本 - 中国'!K27)</f>
        <v/>
      </c>
      <c r="R27" s="130">
        <f>IF('1) 日本 - 中国'!L27="", "", '1) 日本 - 中国'!L27)</f>
        <v>46231</v>
      </c>
      <c r="S27" s="170">
        <f>IF('1) 日本 - 中国'!M27="", "", '1) 日本 - 中国'!M27)</f>
        <v>46231</v>
      </c>
      <c r="T27" s="130">
        <f>IF('1) 日本 - 中国'!N27="", "", '1) 日本 - 中国'!N27)</f>
        <v>46231</v>
      </c>
      <c r="U27" s="170">
        <f>IF('1) 日本 - 中国'!O27="", "", '1) 日本 - 中国'!O27)</f>
        <v>46232</v>
      </c>
      <c r="V27" s="130">
        <f>IF('1) 日本 - 中国'!P27="", "", '1) 日本 - 中国'!P27)</f>
        <v>46232</v>
      </c>
      <c r="W27" s="130" t="str">
        <f>IF('1) 日本 - 中国'!Q27="", "", '1) 日本 - 中国'!Q27)</f>
        <v/>
      </c>
      <c r="X27" s="130" t="str">
        <f>IF('1) 日本 - 中国'!R27="", "", '1) 日本 - 中国'!R27)</f>
        <v/>
      </c>
      <c r="Y27" s="171" t="str">
        <f>IF('1) 日本 - 中国'!S27="", "", '1) 日本 - 中国'!S27)</f>
        <v/>
      </c>
      <c r="Z27" s="171" t="str">
        <f>IF('1) 日本 - 中国'!T27="", "", '1) 日本 - 中国'!T27)</f>
        <v/>
      </c>
      <c r="AA27" s="130">
        <f>IF('1) 日本 - 中国'!U27="", "", '1) 日本 - 中国'!U27)</f>
        <v>46235</v>
      </c>
    </row>
    <row r="28" spans="1:27" s="31" customFormat="1" ht="15" customHeight="1">
      <c r="A28" s="131">
        <f t="shared" si="13"/>
        <v>46228</v>
      </c>
      <c r="B28" s="131">
        <f t="shared" si="13"/>
        <v>46229</v>
      </c>
      <c r="C28" s="131">
        <f t="shared" ref="C28:C33" si="15">IF(E28="","",E28-3)</f>
        <v>46230</v>
      </c>
      <c r="D28" s="55"/>
      <c r="E28" s="131">
        <f t="shared" ref="E28:E33" si="16">IF(N28="","",N28-2)</f>
        <v>46233</v>
      </c>
      <c r="F28" s="55"/>
      <c r="G28" s="54">
        <f>IF('1) 日本 - 中国'!A28="","", '1) 日本 - 中国'!A28)</f>
        <v>32</v>
      </c>
      <c r="H28" s="72" t="str">
        <f>IF('1) 日本 - 中国'!B28="","", '1) 日本 - 中国'!B28)</f>
        <v>JI HANG</v>
      </c>
      <c r="I28" s="68">
        <f>IF('1) 日本 - 中国'!C28="","", '1) 日本 - 中国'!C28)</f>
        <v>620</v>
      </c>
      <c r="J28" s="94" t="s">
        <v>77</v>
      </c>
      <c r="K28" s="95">
        <f>IF('1) 日本 - 中国'!E28="","", '1) 日本 - 中国'!E28)</f>
        <v>620</v>
      </c>
      <c r="L28" s="71" t="s">
        <v>86</v>
      </c>
      <c r="M28" s="131" t="str">
        <f>IF('1) 日本 - 中国'!G28="", "", '1) 日本 - 中国'!G28)</f>
        <v/>
      </c>
      <c r="N28" s="131">
        <f>IF('1) 日本 - 中国'!H28="", "", '1) 日本 - 中国'!H28)</f>
        <v>46235</v>
      </c>
      <c r="O28" s="55" t="str">
        <f>IF('1) 日本 - 中国'!I28="", "", '1) 日本 - 中国'!I28)</f>
        <v/>
      </c>
      <c r="P28" s="131" t="str">
        <f>IF('1) 日本 - 中国'!J28="", "", '1) 日本 - 中国'!J28)</f>
        <v/>
      </c>
      <c r="Q28" s="131" t="str">
        <f>IF('1) 日本 - 中国'!K28="", "", '1) 日本 - 中国'!K28)</f>
        <v/>
      </c>
      <c r="R28" s="131">
        <f>IF('1) 日本 - 中国'!L28="", "", '1) 日本 - 中国'!L28)</f>
        <v>46238</v>
      </c>
      <c r="S28" s="56">
        <f>IF('1) 日本 - 中国'!M28="", "", '1) 日本 - 中国'!M28)</f>
        <v>46238</v>
      </c>
      <c r="T28" s="131">
        <f>IF('1) 日本 - 中国'!N28="", "", '1) 日本 - 中国'!N28)</f>
        <v>46238</v>
      </c>
      <c r="U28" s="57">
        <f>IF('1) 日本 - 中国'!O28="", "", '1) 日本 - 中国'!O28)</f>
        <v>46239</v>
      </c>
      <c r="V28" s="131">
        <f>IF('1) 日本 - 中国'!P28="", "", '1) 日本 - 中国'!P28)</f>
        <v>46239</v>
      </c>
      <c r="W28" s="131" t="str">
        <f>IF('1) 日本 - 中国'!Q28="", "", '1) 日本 - 中国'!Q28)</f>
        <v/>
      </c>
      <c r="X28" s="131" t="str">
        <f>IF('1) 日本 - 中国'!R28="", "", '1) 日本 - 中国'!R28)</f>
        <v/>
      </c>
      <c r="Y28" s="57" t="str">
        <f>IF('1) 日本 - 中国'!S28="", "", '1) 日本 - 中国'!S28)</f>
        <v/>
      </c>
      <c r="Z28" s="57" t="str">
        <f>IF('1) 日本 - 中国'!T28="", "", '1) 日本 - 中国'!T28)</f>
        <v/>
      </c>
      <c r="AA28" s="131">
        <f>IF('1) 日本 - 中国'!U28="", "", '1) 日本 - 中国'!U28)</f>
        <v>46242</v>
      </c>
    </row>
    <row r="29" spans="1:27" s="31" customFormat="1" ht="15" customHeight="1">
      <c r="A29" s="131">
        <f t="shared" ref="A29:B29" si="17">IF(B29="","",B29-1)</f>
        <v>46235</v>
      </c>
      <c r="B29" s="131">
        <f t="shared" si="17"/>
        <v>46236</v>
      </c>
      <c r="C29" s="131">
        <f t="shared" si="15"/>
        <v>46237</v>
      </c>
      <c r="D29" s="55"/>
      <c r="E29" s="131">
        <f t="shared" si="16"/>
        <v>46240</v>
      </c>
      <c r="F29" s="55"/>
      <c r="G29" s="54">
        <f>IF('1) 日本 - 中国'!A29="","", '1) 日本 - 中国'!A29)</f>
        <v>33</v>
      </c>
      <c r="H29" s="72" t="str">
        <f>IF('1) 日本 - 中国'!B29="","", '1) 日本 - 中国'!B29)</f>
        <v>JI HANG</v>
      </c>
      <c r="I29" s="68">
        <f>IF('1) 日本 - 中国'!C29="","", '1) 日本 - 中国'!C29)</f>
        <v>621</v>
      </c>
      <c r="J29" s="94" t="s">
        <v>77</v>
      </c>
      <c r="K29" s="95">
        <f>IF('1) 日本 - 中国'!E29="","", '1) 日本 - 中国'!E29)</f>
        <v>621</v>
      </c>
      <c r="L29" s="71" t="s">
        <v>86</v>
      </c>
      <c r="M29" s="55" t="str">
        <f>IF('1) 日本 - 中国'!G29="", "", '1) 日本 - 中国'!G29)</f>
        <v/>
      </c>
      <c r="N29" s="131">
        <f>IF('1) 日本 - 中国'!H29="", "", '1) 日本 - 中国'!H29)</f>
        <v>46242</v>
      </c>
      <c r="O29" s="56" t="str">
        <f>IF('1) 日本 - 中国'!I29="", "", '1) 日本 - 中国'!I29)</f>
        <v/>
      </c>
      <c r="P29" s="131" t="str">
        <f>IF('1) 日本 - 中国'!J29="", "", '1) 日本 - 中国'!J29)</f>
        <v/>
      </c>
      <c r="Q29" s="131" t="str">
        <f>IF('1) 日本 - 中国'!K29="", "", '1) 日本 - 中国'!K29)</f>
        <v/>
      </c>
      <c r="R29" s="131">
        <f>IF('1) 日本 - 中国'!L29="", "", '1) 日本 - 中国'!L29)</f>
        <v>46245</v>
      </c>
      <c r="S29" s="56">
        <f>IF('1) 日本 - 中国'!M29="", "", '1) 日本 - 中国'!M29)</f>
        <v>46245</v>
      </c>
      <c r="T29" s="131">
        <f>IF('1) 日本 - 中国'!N29="", "", '1) 日本 - 中国'!N29)</f>
        <v>46245</v>
      </c>
      <c r="U29" s="56">
        <f>IF('1) 日本 - 中国'!O29="", "", '1) 日本 - 中国'!O29)</f>
        <v>46246</v>
      </c>
      <c r="V29" s="131">
        <f>IF('1) 日本 - 中国'!P29="", "", '1) 日本 - 中国'!P29)</f>
        <v>46246</v>
      </c>
      <c r="W29" s="131" t="str">
        <f>IF('1) 日本 - 中国'!Q29="", "", '1) 日本 - 中国'!Q29)</f>
        <v/>
      </c>
      <c r="X29" s="131" t="str">
        <f>IF('1) 日本 - 中国'!R29="", "", '1) 日本 - 中国'!R29)</f>
        <v/>
      </c>
      <c r="Y29" s="131" t="str">
        <f>IF('1) 日本 - 中国'!S29="", "", '1) 日本 - 中国'!S29)</f>
        <v/>
      </c>
      <c r="Z29" s="131" t="str">
        <f>IF('1) 日本 - 中国'!T29="", "", '1) 日本 - 中国'!T29)</f>
        <v/>
      </c>
      <c r="AA29" s="131">
        <f>IF('1) 日本 - 中国'!U29="", "", '1) 日本 - 中国'!U29)</f>
        <v>46249</v>
      </c>
    </row>
    <row r="30" spans="1:27" s="31" customFormat="1" ht="15" customHeight="1">
      <c r="A30" s="131">
        <f t="shared" ref="A30:B30" si="18">IF(B30="","",B30-1)</f>
        <v>46242</v>
      </c>
      <c r="B30" s="131">
        <f t="shared" si="18"/>
        <v>46243</v>
      </c>
      <c r="C30" s="131">
        <f t="shared" si="15"/>
        <v>46244</v>
      </c>
      <c r="D30" s="131"/>
      <c r="E30" s="131">
        <f t="shared" si="16"/>
        <v>46247</v>
      </c>
      <c r="F30" s="131"/>
      <c r="G30" s="54">
        <f>IF('1) 日本 - 中国'!A30="","", '1) 日本 - 中国'!A30)</f>
        <v>34</v>
      </c>
      <c r="H30" s="72" t="str">
        <f>IF('1) 日本 - 中国'!B30="","", '1) 日本 - 中国'!B30)</f>
        <v>JI HANG</v>
      </c>
      <c r="I30" s="68">
        <f>IF('1) 日本 - 中国'!C30="","", '1) 日本 - 中国'!C30)</f>
        <v>622</v>
      </c>
      <c r="J30" s="94" t="s">
        <v>77</v>
      </c>
      <c r="K30" s="95">
        <f>IF('1) 日本 - 中国'!E30="","", '1) 日本 - 中国'!E30)</f>
        <v>622</v>
      </c>
      <c r="L30" s="71" t="s">
        <v>86</v>
      </c>
      <c r="M30" s="131" t="str">
        <f>IF('1) 日本 - 中国'!G30="", "", '1) 日本 - 中国'!G30)</f>
        <v/>
      </c>
      <c r="N30" s="131">
        <f>IF('1) 日本 - 中国'!H30="", "", '1) 日本 - 中国'!H30)</f>
        <v>46249</v>
      </c>
      <c r="O30" s="55" t="str">
        <f>IF('1) 日本 - 中国'!I30="", "", '1) 日本 - 中国'!I30)</f>
        <v/>
      </c>
      <c r="P30" s="131" t="str">
        <f>IF('1) 日本 - 中国'!J30="", "", '1) 日本 - 中国'!J30)</f>
        <v/>
      </c>
      <c r="Q30" s="131" t="str">
        <f>IF('1) 日本 - 中国'!K30="", "", '1) 日本 - 中国'!K30)</f>
        <v/>
      </c>
      <c r="R30" s="131">
        <f>IF('1) 日本 - 中国'!L30="", "", '1) 日本 - 中国'!L30)</f>
        <v>46252</v>
      </c>
      <c r="S30" s="56">
        <f>IF('1) 日本 - 中国'!M30="", "", '1) 日本 - 中国'!M30)</f>
        <v>46252</v>
      </c>
      <c r="T30" s="131">
        <f>IF('1) 日本 - 中国'!N30="", "", '1) 日本 - 中国'!N30)</f>
        <v>46252</v>
      </c>
      <c r="U30" s="56">
        <f>IF('1) 日本 - 中国'!O30="", "", '1) 日本 - 中国'!O30)</f>
        <v>46253</v>
      </c>
      <c r="V30" s="131">
        <f>IF('1) 日本 - 中国'!P30="", "", '1) 日本 - 中国'!P30)</f>
        <v>46253</v>
      </c>
      <c r="W30" s="131" t="str">
        <f>IF('1) 日本 - 中国'!Q30="", "", '1) 日本 - 中国'!Q30)</f>
        <v/>
      </c>
      <c r="X30" s="131" t="str">
        <f>IF('1) 日本 - 中国'!R30="", "", '1) 日本 - 中国'!R30)</f>
        <v/>
      </c>
      <c r="Y30" s="131" t="str">
        <f>IF('1) 日本 - 中国'!S30="", "", '1) 日本 - 中国'!S30)</f>
        <v/>
      </c>
      <c r="Z30" s="131" t="str">
        <f>IF('1) 日本 - 中国'!T30="", "", '1) 日本 - 中国'!T30)</f>
        <v/>
      </c>
      <c r="AA30" s="131">
        <f>IF('1) 日本 - 中国'!U30="", "", '1) 日本 - 中国'!U30)</f>
        <v>46256</v>
      </c>
    </row>
    <row r="31" spans="1:27" s="31" customFormat="1" ht="15" customHeight="1">
      <c r="A31" s="55">
        <f t="shared" ref="A31:B31" si="19">IF(B31="","",B31-1)</f>
        <v>46249</v>
      </c>
      <c r="B31" s="55">
        <f t="shared" si="19"/>
        <v>46250</v>
      </c>
      <c r="C31" s="55">
        <f t="shared" si="15"/>
        <v>46251</v>
      </c>
      <c r="D31" s="55"/>
      <c r="E31" s="55">
        <f t="shared" si="16"/>
        <v>46254</v>
      </c>
      <c r="F31" s="55"/>
      <c r="G31" s="58">
        <f>IF('1) 日本 - 中国'!A31="","", '1) 日本 - 中国'!A31)</f>
        <v>35</v>
      </c>
      <c r="H31" s="72" t="str">
        <f>IF('1) 日本 - 中国'!B31="","", '1) 日本 - 中国'!B31)</f>
        <v>JI HANG</v>
      </c>
      <c r="I31" s="68">
        <f>IF('1) 日本 - 中国'!C31="","", '1) 日本 - 中国'!C31)</f>
        <v>623</v>
      </c>
      <c r="J31" s="94" t="s">
        <v>77</v>
      </c>
      <c r="K31" s="95">
        <f>IF('1) 日本 - 中国'!E31="","", '1) 日本 - 中国'!E31)</f>
        <v>623</v>
      </c>
      <c r="L31" s="71" t="s">
        <v>86</v>
      </c>
      <c r="M31" s="55" t="str">
        <f>IF('1) 日本 - 中国'!G31="", "", '1) 日本 - 中国'!G31)</f>
        <v/>
      </c>
      <c r="N31" s="131">
        <f>IF('1) 日本 - 中国'!H31="", "", '1) 日本 - 中国'!H31)</f>
        <v>46256</v>
      </c>
      <c r="O31" s="59" t="str">
        <f>IF('1) 日本 - 中国'!I31="", "", '1) 日本 - 中国'!I31)</f>
        <v/>
      </c>
      <c r="P31" s="60" t="str">
        <f>IF('1) 日本 - 中国'!J31="", "", '1) 日本 - 中国'!J31)</f>
        <v/>
      </c>
      <c r="Q31" s="60" t="str">
        <f>IF('1) 日本 - 中国'!K31="", "", '1) 日本 - 中国'!K31)</f>
        <v/>
      </c>
      <c r="R31" s="131">
        <f>IF('1) 日本 - 中国'!L31="", "", '1) 日本 - 中国'!L31)</f>
        <v>46259</v>
      </c>
      <c r="S31" s="56">
        <f>IF('1) 日本 - 中国'!M31="", "", '1) 日本 - 中国'!M31)</f>
        <v>46259</v>
      </c>
      <c r="T31" s="131">
        <f>IF('1) 日本 - 中国'!N31="", "", '1) 日本 - 中国'!N31)</f>
        <v>46259</v>
      </c>
      <c r="U31" s="56">
        <f>IF('1) 日本 - 中国'!O31="", "", '1) 日本 - 中国'!O31)</f>
        <v>46260</v>
      </c>
      <c r="V31" s="131">
        <f>IF('1) 日本 - 中国'!P31="", "", '1) 日本 - 中国'!P31)</f>
        <v>46260</v>
      </c>
      <c r="W31" s="131" t="str">
        <f>IF('1) 日本 - 中国'!Q31="", "", '1) 日本 - 中国'!Q31)</f>
        <v/>
      </c>
      <c r="X31" s="131" t="str">
        <f>IF('1) 日本 - 中国'!R31="", "", '1) 日本 - 中国'!R31)</f>
        <v/>
      </c>
      <c r="Y31" s="57" t="str">
        <f>IF('1) 日本 - 中国'!S31="", "", '1) 日本 - 中国'!S31)</f>
        <v/>
      </c>
      <c r="Z31" s="57" t="str">
        <f>IF('1) 日本 - 中国'!T31="", "", '1) 日本 - 中国'!T31)</f>
        <v/>
      </c>
      <c r="AA31" s="57">
        <f>IF('1) 日本 - 中国'!U31="", "", '1) 日本 - 中国'!U31)</f>
        <v>46263</v>
      </c>
    </row>
    <row r="32" spans="1:27" s="31" customFormat="1" ht="15" customHeight="1">
      <c r="A32" s="55" t="str">
        <f t="shared" ref="A32:B32" si="20">IF(B32="","",B32-1)</f>
        <v/>
      </c>
      <c r="B32" s="55" t="str">
        <f t="shared" si="20"/>
        <v/>
      </c>
      <c r="C32" s="55" t="str">
        <f t="shared" si="15"/>
        <v/>
      </c>
      <c r="D32" s="55"/>
      <c r="E32" s="55" t="str">
        <f t="shared" si="16"/>
        <v/>
      </c>
      <c r="F32" s="55"/>
      <c r="G32" s="58" t="str">
        <f>IF('1) 日本 - 中国'!A32="","", '1) 日本 - 中国'!A32)</f>
        <v/>
      </c>
      <c r="H32" s="72" t="str">
        <f>IF('1) 日本 - 中国'!B32="","", '1) 日本 - 中国'!B32)</f>
        <v/>
      </c>
      <c r="I32" s="68" t="str">
        <f>IF('1) 日本 - 中国'!C32="","", '1) 日本 - 中国'!C32)</f>
        <v/>
      </c>
      <c r="J32" s="94" t="s">
        <v>77</v>
      </c>
      <c r="K32" s="95" t="str">
        <f>IF('1) 日本 - 中国'!E32="","", '1) 日本 - 中国'!E32)</f>
        <v/>
      </c>
      <c r="L32" s="71" t="s">
        <v>86</v>
      </c>
      <c r="M32" s="55" t="str">
        <f>IF('1) 日本 - 中国'!G32="", "", '1) 日本 - 中国'!G32)</f>
        <v/>
      </c>
      <c r="N32" s="131" t="str">
        <f>IF('1) 日本 - 中国'!H32="", "", '1) 日本 - 中国'!H32)</f>
        <v/>
      </c>
      <c r="O32" s="59" t="str">
        <f>IF('1) 日本 - 中国'!I32="", "", '1) 日本 - 中国'!I32)</f>
        <v/>
      </c>
      <c r="P32" s="60" t="str">
        <f>IF('1) 日本 - 中国'!J32="", "", '1) 日本 - 中国'!J32)</f>
        <v/>
      </c>
      <c r="Q32" s="60" t="str">
        <f>IF('1) 日本 - 中国'!K32="", "", '1) 日本 - 中国'!K32)</f>
        <v/>
      </c>
      <c r="R32" s="131" t="str">
        <f>IF('1) 日本 - 中国'!L32="", "", '1) 日本 - 中国'!L32)</f>
        <v/>
      </c>
      <c r="S32" s="56" t="str">
        <f>IF('1) 日本 - 中国'!M32="", "", '1) 日本 - 中国'!M32)</f>
        <v/>
      </c>
      <c r="T32" s="131" t="str">
        <f>IF('1) 日本 - 中国'!N32="", "", '1) 日本 - 中国'!N32)</f>
        <v/>
      </c>
      <c r="U32" s="56" t="str">
        <f>IF('1) 日本 - 中国'!O32="", "", '1) 日本 - 中国'!O32)</f>
        <v/>
      </c>
      <c r="V32" s="131" t="str">
        <f>IF('1) 日本 - 中国'!P32="", "", '1) 日本 - 中国'!P32)</f>
        <v/>
      </c>
      <c r="W32" s="131" t="str">
        <f>IF('1) 日本 - 中国'!Q32="", "", '1) 日本 - 中国'!Q32)</f>
        <v/>
      </c>
      <c r="X32" s="131" t="str">
        <f>IF('1) 日本 - 中国'!R32="", "", '1) 日本 - 中国'!R32)</f>
        <v/>
      </c>
      <c r="Y32" s="57" t="str">
        <f>IF('1) 日本 - 中国'!S32="", "", '1) 日本 - 中国'!S32)</f>
        <v/>
      </c>
      <c r="Z32" s="57" t="str">
        <f>IF('1) 日本 - 中国'!T32="", "", '1) 日本 - 中国'!T32)</f>
        <v/>
      </c>
      <c r="AA32" s="57" t="str">
        <f>IF('1) 日本 - 中国'!U32="", "", '1) 日本 - 中国'!U32)</f>
        <v/>
      </c>
    </row>
    <row r="33" spans="1:27" s="96" customFormat="1" ht="15" customHeight="1">
      <c r="A33" s="55" t="str">
        <f t="shared" ref="A33:B33" si="21">IF(B33="","",B33-1)</f>
        <v/>
      </c>
      <c r="B33" s="55" t="str">
        <f t="shared" si="21"/>
        <v/>
      </c>
      <c r="C33" s="55" t="str">
        <f t="shared" si="15"/>
        <v/>
      </c>
      <c r="D33" s="55"/>
      <c r="E33" s="55" t="str">
        <f t="shared" si="16"/>
        <v/>
      </c>
      <c r="F33" s="55"/>
      <c r="G33" s="54" t="str">
        <f>IF('1) 日本 - 中国'!A33="","", '1) 日本 - 中国'!A33)</f>
        <v/>
      </c>
      <c r="H33" s="72" t="str">
        <f>IF('1) 日本 - 中国'!B33="","", '1) 日本 - 中国'!B33)</f>
        <v/>
      </c>
      <c r="I33" s="68" t="str">
        <f>IF('1) 日本 - 中国'!C33="","", '1) 日本 - 中国'!C33)</f>
        <v/>
      </c>
      <c r="J33" s="94" t="s">
        <v>77</v>
      </c>
      <c r="K33" s="95" t="str">
        <f>IF('1) 日本 - 中国'!E33="","", '1) 日本 - 中国'!E33)</f>
        <v/>
      </c>
      <c r="L33" s="71" t="s">
        <v>86</v>
      </c>
      <c r="M33" s="55" t="str">
        <f>IF('1) 日本 - 中国'!G33="", "", '1) 日本 - 中国'!G33)</f>
        <v/>
      </c>
      <c r="N33" s="131" t="str">
        <f>IF('1) 日本 - 中国'!H33="", "", '1) 日本 - 中国'!H33)</f>
        <v/>
      </c>
      <c r="O33" s="59" t="str">
        <f>IF('1) 日本 - 中国'!I33="", "", '1) 日本 - 中国'!I33)</f>
        <v/>
      </c>
      <c r="P33" s="60" t="str">
        <f>IF('1) 日本 - 中国'!J33="", "", '1) 日本 - 中国'!J33)</f>
        <v/>
      </c>
      <c r="Q33" s="60" t="str">
        <f>IF('1) 日本 - 中国'!K33="", "", '1) 日本 - 中国'!K33)</f>
        <v/>
      </c>
      <c r="R33" s="131" t="str">
        <f>IF('1) 日本 - 中国'!L33="", "", '1) 日本 - 中国'!L33)</f>
        <v/>
      </c>
      <c r="S33" s="56" t="str">
        <f>IF('1) 日本 - 中国'!M33="", "", '1) 日本 - 中国'!M33)</f>
        <v/>
      </c>
      <c r="T33" s="131" t="str">
        <f>IF('1) 日本 - 中国'!N33="", "", '1) 日本 - 中国'!N33)</f>
        <v/>
      </c>
      <c r="U33" s="56" t="str">
        <f>IF('1) 日本 - 中国'!O33="", "", '1) 日本 - 中国'!O33)</f>
        <v/>
      </c>
      <c r="V33" s="131" t="str">
        <f>IF('1) 日本 - 中国'!P33="", "", '1) 日本 - 中国'!P33)</f>
        <v/>
      </c>
      <c r="W33" s="131" t="str">
        <f>IF('1) 日本 - 中国'!Q33="", "", '1) 日本 - 中国'!Q33)</f>
        <v/>
      </c>
      <c r="X33" s="131" t="str">
        <f>IF('1) 日本 - 中国'!R33="", "", '1) 日本 - 中国'!R33)</f>
        <v/>
      </c>
      <c r="Y33" s="57" t="str">
        <f>IF('1) 日本 - 中国'!S33="", "", '1) 日本 - 中国'!S33)</f>
        <v/>
      </c>
      <c r="Z33" s="57" t="str">
        <f>IF('1) 日本 - 中国'!T33="", "", '1) 日本 - 中国'!T33)</f>
        <v/>
      </c>
      <c r="AA33" s="57" t="str">
        <f>IF('1) 日本 - 中国'!U33="", "", '1) 日本 - 中国'!U33)</f>
        <v/>
      </c>
    </row>
    <row r="34" spans="1:27" s="96" customFormat="1" ht="15" customHeight="1">
      <c r="A34" s="55" t="str">
        <f t="shared" ref="A34:A38" si="22">IF(B34="","",B34-1)</f>
        <v/>
      </c>
      <c r="B34" s="55" t="str">
        <f t="shared" ref="B34:B38" si="23">IF(C34="","",C34-1)</f>
        <v/>
      </c>
      <c r="C34" s="55" t="str">
        <f t="shared" ref="C34:C38" si="24">IF(E34="","",E34-3)</f>
        <v/>
      </c>
      <c r="D34" s="55"/>
      <c r="E34" s="55" t="str">
        <f t="shared" ref="E34:E38" si="25">IF(N34="","",N34-2)</f>
        <v/>
      </c>
      <c r="F34" s="55"/>
      <c r="G34" s="54" t="str">
        <f>IF('1) 日本 - 中国'!A34="","", '1) 日本 - 中国'!A34)</f>
        <v/>
      </c>
      <c r="H34" s="72" t="str">
        <f>IF('1) 日本 - 中国'!B34="","", '1) 日本 - 中国'!B34)</f>
        <v/>
      </c>
      <c r="I34" s="68" t="str">
        <f>IF('1) 日本 - 中国'!C34="","", '1) 日本 - 中国'!C34)</f>
        <v/>
      </c>
      <c r="J34" s="94" t="s">
        <v>77</v>
      </c>
      <c r="K34" s="95" t="str">
        <f>IF('1) 日本 - 中国'!E34="","", '1) 日本 - 中国'!E34)</f>
        <v/>
      </c>
      <c r="L34" s="71" t="s">
        <v>86</v>
      </c>
      <c r="M34" s="55" t="str">
        <f>IF('1) 日本 - 中国'!G34="", "", '1) 日本 - 中国'!G34)</f>
        <v/>
      </c>
      <c r="N34" s="131" t="str">
        <f>IF('1) 日本 - 中国'!H34="", "", '1) 日本 - 中国'!H34)</f>
        <v/>
      </c>
      <c r="O34" s="59" t="str">
        <f>IF('1) 日本 - 中国'!I34="", "", '1) 日本 - 中国'!I34)</f>
        <v/>
      </c>
      <c r="P34" s="60" t="str">
        <f>IF('1) 日本 - 中国'!J34="", "", '1) 日本 - 中国'!J34)</f>
        <v/>
      </c>
      <c r="Q34" s="131" t="str">
        <f>IF('1) 日本 - 中国'!K34="", "", '1) 日本 - 中国'!K34)</f>
        <v/>
      </c>
      <c r="R34" s="131" t="str">
        <f>IF('1) 日本 - 中国'!L34="", "", '1) 日本 - 中国'!L34)</f>
        <v/>
      </c>
      <c r="S34" s="56" t="str">
        <f>IF('1) 日本 - 中国'!M34="", "", '1) 日本 - 中国'!M34)</f>
        <v/>
      </c>
      <c r="T34" s="131" t="str">
        <f>IF('1) 日本 - 中国'!N34="", "", '1) 日本 - 中国'!N34)</f>
        <v/>
      </c>
      <c r="U34" s="56" t="str">
        <f>IF('1) 日本 - 中国'!O34="", "", '1) 日本 - 中国'!O34)</f>
        <v/>
      </c>
      <c r="V34" s="131" t="str">
        <f>IF('1) 日本 - 中国'!P34="", "", '1) 日本 - 中国'!P34)</f>
        <v/>
      </c>
      <c r="W34" s="131" t="str">
        <f>IF('1) 日本 - 中国'!Q34="", "", '1) 日本 - 中国'!Q34)</f>
        <v/>
      </c>
      <c r="X34" s="131" t="str">
        <f>IF('1) 日本 - 中国'!R34="", "", '1) 日本 - 中国'!R34)</f>
        <v/>
      </c>
      <c r="Y34" s="131" t="str">
        <f>IF('1) 日本 - 中国'!S34="", "", '1) 日本 - 中国'!S34)</f>
        <v/>
      </c>
      <c r="Z34" s="131" t="str">
        <f>IF('1) 日本 - 中国'!T34="", "", '1) 日本 - 中国'!T34)</f>
        <v/>
      </c>
      <c r="AA34" s="131" t="str">
        <f>IF('1) 日本 - 中国'!U34="", "", '1) 日本 - 中国'!U34)</f>
        <v/>
      </c>
    </row>
    <row r="35" spans="1:27" s="96" customFormat="1" ht="15" customHeight="1">
      <c r="A35" s="55" t="str">
        <f t="shared" si="22"/>
        <v/>
      </c>
      <c r="B35" s="55" t="str">
        <f t="shared" si="23"/>
        <v/>
      </c>
      <c r="C35" s="55" t="str">
        <f t="shared" si="24"/>
        <v/>
      </c>
      <c r="D35" s="55"/>
      <c r="E35" s="55" t="str">
        <f t="shared" si="25"/>
        <v/>
      </c>
      <c r="F35" s="55"/>
      <c r="G35" s="58" t="str">
        <f>IF('1) 日本 - 中国'!A35="","", '1) 日本 - 中国'!A35)</f>
        <v/>
      </c>
      <c r="H35" s="72" t="str">
        <f>IF('1) 日本 - 中国'!B35="","", '1) 日本 - 中国'!B35)</f>
        <v/>
      </c>
      <c r="I35" s="68" t="str">
        <f>IF('1) 日本 - 中国'!C35="","", '1) 日本 - 中国'!C35)</f>
        <v/>
      </c>
      <c r="J35" s="94" t="s">
        <v>77</v>
      </c>
      <c r="K35" s="95" t="str">
        <f>IF('1) 日本 - 中国'!E35="","", '1) 日本 - 中国'!E35)</f>
        <v/>
      </c>
      <c r="L35" s="71" t="s">
        <v>86</v>
      </c>
      <c r="M35" s="55" t="str">
        <f>IF('1) 日本 - 中国'!G35="", "", '1) 日本 - 中国'!G35)</f>
        <v/>
      </c>
      <c r="N35" s="131" t="str">
        <f>IF('1) 日本 - 中国'!H35="", "", '1) 日本 - 中国'!H35)</f>
        <v/>
      </c>
      <c r="O35" s="59" t="str">
        <f>IF('1) 日本 - 中国'!I35="", "", '1) 日本 - 中国'!I35)</f>
        <v/>
      </c>
      <c r="P35" s="60" t="str">
        <f>IF('1) 日本 - 中国'!J35="", "", '1) 日本 - 中国'!J35)</f>
        <v/>
      </c>
      <c r="Q35" s="131" t="str">
        <f>IF('1) 日本 - 中国'!K35="", "", '1) 日本 - 中国'!K35)</f>
        <v/>
      </c>
      <c r="R35" s="131" t="str">
        <f>IF('1) 日本 - 中国'!L35="", "", '1) 日本 - 中国'!L35)</f>
        <v/>
      </c>
      <c r="S35" s="56" t="str">
        <f>IF('1) 日本 - 中国'!M35="", "", '1) 日本 - 中国'!M35)</f>
        <v/>
      </c>
      <c r="T35" s="131" t="str">
        <f>IF('1) 日本 - 中国'!N35="", "", '1) 日本 - 中国'!N35)</f>
        <v/>
      </c>
      <c r="U35" s="56" t="str">
        <f>IF('1) 日本 - 中国'!O35="", "", '1) 日本 - 中国'!O35)</f>
        <v/>
      </c>
      <c r="V35" s="131" t="str">
        <f>IF('1) 日本 - 中国'!P35="", "", '1) 日本 - 中国'!P35)</f>
        <v/>
      </c>
      <c r="W35" s="131" t="str">
        <f>IF('1) 日本 - 中国'!Q35="", "", '1) 日本 - 中国'!Q35)</f>
        <v/>
      </c>
      <c r="X35" s="131" t="str">
        <f>IF('1) 日本 - 中国'!R35="", "", '1) 日本 - 中国'!R35)</f>
        <v/>
      </c>
      <c r="Y35" s="57" t="str">
        <f>IF('1) 日本 - 中国'!S35="", "", '1) 日本 - 中国'!S35)</f>
        <v/>
      </c>
      <c r="Z35" s="57" t="str">
        <f>IF('1) 日本 - 中国'!T35="", "", '1) 日本 - 中国'!T35)</f>
        <v/>
      </c>
      <c r="AA35" s="57" t="str">
        <f>IF('1) 日本 - 中国'!U35="", "", '1) 日本 - 中国'!U35)</f>
        <v/>
      </c>
    </row>
    <row r="36" spans="1:27" s="96" customFormat="1" ht="15" customHeight="1">
      <c r="A36" s="131" t="str">
        <f t="shared" si="22"/>
        <v/>
      </c>
      <c r="B36" s="131" t="str">
        <f t="shared" si="23"/>
        <v/>
      </c>
      <c r="C36" s="131" t="str">
        <f t="shared" si="24"/>
        <v/>
      </c>
      <c r="D36" s="131"/>
      <c r="E36" s="131" t="str">
        <f t="shared" si="25"/>
        <v/>
      </c>
      <c r="F36" s="131"/>
      <c r="G36" s="54" t="str">
        <f>IF('1) 日本 - 中国'!A36="","", '1) 日本 - 中国'!A36)</f>
        <v/>
      </c>
      <c r="H36" s="72" t="str">
        <f>IF('1) 日本 - 中国'!B36="","", '1) 日本 - 中国'!B36)</f>
        <v/>
      </c>
      <c r="I36" s="68" t="str">
        <f>IF('1) 日本 - 中国'!C36="","", '1) 日本 - 中国'!C36)</f>
        <v/>
      </c>
      <c r="J36" s="94" t="s">
        <v>77</v>
      </c>
      <c r="K36" s="95" t="str">
        <f>IF('1) 日本 - 中国'!E36="","", '1) 日本 - 中国'!E36)</f>
        <v/>
      </c>
      <c r="L36" s="71" t="s">
        <v>86</v>
      </c>
      <c r="M36" s="55" t="str">
        <f>IF('1) 日本 - 中国'!G36="", "", '1) 日本 - 中国'!G36)</f>
        <v/>
      </c>
      <c r="N36" s="131" t="str">
        <f>IF('1) 日本 - 中国'!H36="", "", '1) 日本 - 中国'!H36)</f>
        <v/>
      </c>
      <c r="O36" s="59" t="str">
        <f>IF('1) 日本 - 中国'!I36="", "", '1) 日本 - 中国'!I36)</f>
        <v/>
      </c>
      <c r="P36" s="60" t="str">
        <f>IF('1) 日本 - 中国'!J36="", "", '1) 日本 - 中国'!J36)</f>
        <v/>
      </c>
      <c r="Q36" s="131" t="str">
        <f>IF('1) 日本 - 中国'!K36="", "", '1) 日本 - 中国'!K36)</f>
        <v/>
      </c>
      <c r="R36" s="131" t="str">
        <f>IF('1) 日本 - 中国'!L36="", "", '1) 日本 - 中国'!L36)</f>
        <v/>
      </c>
      <c r="S36" s="56" t="str">
        <f>IF('1) 日本 - 中国'!M36="", "", '1) 日本 - 中国'!M36)</f>
        <v/>
      </c>
      <c r="T36" s="131" t="str">
        <f>IF('1) 日本 - 中国'!N36="", "", '1) 日本 - 中国'!N36)</f>
        <v/>
      </c>
      <c r="U36" s="56" t="str">
        <f>IF('1) 日本 - 中国'!O36="", "", '1) 日本 - 中国'!O36)</f>
        <v/>
      </c>
      <c r="V36" s="131" t="str">
        <f>IF('1) 日本 - 中国'!P36="", "", '1) 日本 - 中国'!P36)</f>
        <v/>
      </c>
      <c r="W36" s="131" t="str">
        <f>IF('1) 日本 - 中国'!Q36="", "", '1) 日本 - 中国'!Q36)</f>
        <v/>
      </c>
      <c r="X36" s="131" t="str">
        <f>IF('1) 日本 - 中国'!R36="", "", '1) 日本 - 中国'!R36)</f>
        <v/>
      </c>
      <c r="Y36" s="131" t="str">
        <f>IF('1) 日本 - 中国'!S36="", "", '1) 日本 - 中国'!S36)</f>
        <v/>
      </c>
      <c r="Z36" s="131" t="str">
        <f>IF('1) 日本 - 中国'!T36="", "", '1) 日本 - 中国'!T36)</f>
        <v/>
      </c>
      <c r="AA36" s="131" t="str">
        <f>IF('1) 日本 - 中国'!U36="", "", '1) 日本 - 中国'!U36)</f>
        <v/>
      </c>
    </row>
    <row r="37" spans="1:27" s="96" customFormat="1" ht="15" customHeight="1">
      <c r="A37" s="55" t="str">
        <f t="shared" si="22"/>
        <v/>
      </c>
      <c r="B37" s="55" t="str">
        <f t="shared" si="23"/>
        <v/>
      </c>
      <c r="C37" s="55" t="str">
        <f t="shared" si="24"/>
        <v/>
      </c>
      <c r="D37" s="55"/>
      <c r="E37" s="55" t="str">
        <f t="shared" si="25"/>
        <v/>
      </c>
      <c r="F37" s="55"/>
      <c r="G37" s="54" t="str">
        <f>IF('1) 日本 - 中国'!A37="","", '1) 日本 - 中国'!A37)</f>
        <v/>
      </c>
      <c r="H37" s="72" t="str">
        <f>IF('1) 日本 - 中国'!B37="","", '1) 日本 - 中国'!B37)</f>
        <v/>
      </c>
      <c r="I37" s="68" t="str">
        <f>IF('1) 日本 - 中国'!C37="","", '1) 日本 - 中国'!C37)</f>
        <v/>
      </c>
      <c r="J37" s="94" t="s">
        <v>77</v>
      </c>
      <c r="K37" s="95" t="str">
        <f>IF('1) 日本 - 中国'!E37="","", '1) 日本 - 中国'!E37)</f>
        <v/>
      </c>
      <c r="L37" s="71" t="s">
        <v>86</v>
      </c>
      <c r="M37" s="55" t="str">
        <f>IF('1) 日本 - 中国'!G37="", "", '1) 日本 - 中国'!G37)</f>
        <v/>
      </c>
      <c r="N37" s="131" t="str">
        <f>IF('1) 日本 - 中国'!H37="", "", '1) 日本 - 中国'!H37)</f>
        <v/>
      </c>
      <c r="O37" s="59" t="str">
        <f>IF('1) 日本 - 中国'!I37="", "", '1) 日本 - 中国'!I37)</f>
        <v/>
      </c>
      <c r="P37" s="60" t="str">
        <f>IF('1) 日本 - 中国'!J37="", "", '1) 日本 - 中国'!J37)</f>
        <v/>
      </c>
      <c r="Q37" s="131" t="str">
        <f>IF('1) 日本 - 中国'!K37="", "", '1) 日本 - 中国'!K37)</f>
        <v/>
      </c>
      <c r="R37" s="131" t="str">
        <f>IF('1) 日本 - 中国'!L37="", "", '1) 日本 - 中国'!L37)</f>
        <v/>
      </c>
      <c r="S37" s="56" t="str">
        <f>IF('1) 日本 - 中国'!M37="", "", '1) 日本 - 中国'!M37)</f>
        <v/>
      </c>
      <c r="T37" s="131" t="str">
        <f>IF('1) 日本 - 中国'!N37="", "", '1) 日本 - 中国'!N37)</f>
        <v/>
      </c>
      <c r="U37" s="56" t="str">
        <f>IF('1) 日本 - 中国'!O37="", "", '1) 日本 - 中国'!O37)</f>
        <v/>
      </c>
      <c r="V37" s="131" t="str">
        <f>IF('1) 日本 - 中国'!P37="", "", '1) 日本 - 中国'!P37)</f>
        <v/>
      </c>
      <c r="W37" s="131" t="str">
        <f>IF('1) 日本 - 中国'!Q37="", "", '1) 日本 - 中国'!Q37)</f>
        <v/>
      </c>
      <c r="X37" s="131" t="str">
        <f>IF('1) 日本 - 中国'!R37="", "", '1) 日本 - 中国'!R37)</f>
        <v/>
      </c>
      <c r="Y37" s="131" t="str">
        <f>IF('1) 日本 - 中国'!S37="", "", '1) 日本 - 中国'!S37)</f>
        <v/>
      </c>
      <c r="Z37" s="131" t="str">
        <f>IF('1) 日本 - 中国'!T37="", "", '1) 日本 - 中国'!T37)</f>
        <v/>
      </c>
      <c r="AA37" s="131" t="str">
        <f>IF('1) 日本 - 中国'!U37="", "", '1) 日本 - 中国'!U37)</f>
        <v/>
      </c>
    </row>
    <row r="38" spans="1:27" s="96" customFormat="1" ht="15" customHeight="1">
      <c r="A38" s="107" t="str">
        <f t="shared" si="22"/>
        <v/>
      </c>
      <c r="B38" s="107" t="str">
        <f t="shared" si="23"/>
        <v/>
      </c>
      <c r="C38" s="107" t="str">
        <f t="shared" si="24"/>
        <v/>
      </c>
      <c r="D38" s="107"/>
      <c r="E38" s="107" t="str">
        <f t="shared" si="25"/>
        <v/>
      </c>
      <c r="F38" s="107"/>
      <c r="G38" s="111" t="str">
        <f>IF('1) 日本 - 中国'!A38="","", '1) 日本 - 中国'!A38)</f>
        <v/>
      </c>
      <c r="H38" s="98" t="str">
        <f>IF('1) 日本 - 中国'!B38="","", '1) 日本 - 中国'!B38)</f>
        <v/>
      </c>
      <c r="I38" s="99" t="str">
        <f>IF('1) 日本 - 中国'!C38="","", '1) 日本 - 中国'!C38)</f>
        <v/>
      </c>
      <c r="J38" s="100" t="s">
        <v>77</v>
      </c>
      <c r="K38" s="101" t="str">
        <f>IF('1) 日本 - 中国'!E38="","", '1) 日本 - 中国'!E38)</f>
        <v/>
      </c>
      <c r="L38" s="102" t="s">
        <v>86</v>
      </c>
      <c r="M38" s="107" t="str">
        <f>IF('1) 日本 - 中国'!G38="", "", '1) 日本 - 中国'!G38)</f>
        <v/>
      </c>
      <c r="N38" s="97" t="str">
        <f>IF('1) 日本 - 中国'!H38="", "", '1) 日本 - 中国'!H38)</f>
        <v/>
      </c>
      <c r="O38" s="108" t="str">
        <f>IF('1) 日本 - 中国'!I38="", "", '1) 日本 - 中国'!I38)</f>
        <v/>
      </c>
      <c r="P38" s="109" t="str">
        <f>IF('1) 日本 - 中国'!J38="", "", '1) 日本 - 中国'!J38)</f>
        <v/>
      </c>
      <c r="Q38" s="97" t="str">
        <f>IF('1) 日本 - 中国'!K38="", "", '1) 日本 - 中国'!K38)</f>
        <v/>
      </c>
      <c r="R38" s="97" t="str">
        <f>IF('1) 日本 - 中国'!L38="", "", '1) 日本 - 中国'!L38)</f>
        <v/>
      </c>
      <c r="S38" s="110" t="str">
        <f>IF('1) 日本 - 中国'!M38="", "", '1) 日本 - 中国'!M38)</f>
        <v/>
      </c>
      <c r="T38" s="97" t="str">
        <f>IF('1) 日本 - 中国'!N38="", "", '1) 日本 - 中国'!N38)</f>
        <v/>
      </c>
      <c r="U38" s="110" t="str">
        <f>IF('1) 日本 - 中国'!O38="", "", '1) 日本 - 中国'!O38)</f>
        <v/>
      </c>
      <c r="V38" s="97" t="str">
        <f>IF('1) 日本 - 中国'!P38="", "", '1) 日本 - 中国'!P38)</f>
        <v/>
      </c>
      <c r="W38" s="97" t="str">
        <f>IF('1) 日本 - 中国'!Q38="", "", '1) 日本 - 中国'!Q38)</f>
        <v/>
      </c>
      <c r="X38" s="97" t="str">
        <f>IF('1) 日本 - 中国'!R38="", "", '1) 日本 - 中国'!R38)</f>
        <v/>
      </c>
      <c r="Y38" s="97" t="str">
        <f>IF('1) 日本 - 中国'!S38="", "", '1) 日本 - 中国'!S38)</f>
        <v/>
      </c>
      <c r="Z38" s="97" t="str">
        <f>IF('1) 日本 - 中国'!T38="", "", '1) 日本 - 中国'!T38)</f>
        <v/>
      </c>
      <c r="AA38" s="97" t="str">
        <f>IF('1) 日本 - 中国'!U38="", "", '1) 日本 - 中国'!U38)</f>
        <v/>
      </c>
    </row>
    <row r="39" spans="1:27" ht="15" customHeight="1">
      <c r="G39" s="31" t="s">
        <v>67</v>
      </c>
      <c r="H39" s="112"/>
      <c r="I39" s="113"/>
      <c r="J39" s="113"/>
      <c r="K39" s="113"/>
      <c r="L39" s="113"/>
      <c r="M39" s="67"/>
      <c r="N39" s="8"/>
      <c r="O39" s="7"/>
      <c r="P39" s="7"/>
      <c r="Q39" s="7"/>
      <c r="R39" s="7"/>
      <c r="S39" s="7"/>
      <c r="T39" s="8"/>
      <c r="U39" s="7"/>
    </row>
    <row r="40" spans="1:27" s="31" customFormat="1" ht="15" customHeight="1">
      <c r="G40" s="96"/>
      <c r="H40" s="96"/>
      <c r="I40" s="96"/>
      <c r="J40" s="96"/>
      <c r="K40" s="96"/>
      <c r="L40" s="96"/>
      <c r="M40" s="106"/>
      <c r="N40" s="96"/>
      <c r="O40" s="96"/>
      <c r="P40" s="96"/>
      <c r="Q40" s="96"/>
      <c r="R40" s="106"/>
      <c r="S40" s="106"/>
      <c r="T40" s="106"/>
      <c r="U40" s="106"/>
      <c r="V40" s="96"/>
      <c r="W40" s="96"/>
      <c r="X40" s="96"/>
      <c r="Y40" s="96"/>
      <c r="Z40" s="106"/>
      <c r="AA40" s="106"/>
    </row>
    <row r="41" spans="1:27" s="31" customFormat="1" ht="15" customHeight="1">
      <c r="G41" s="96"/>
      <c r="H41" s="96"/>
      <c r="I41" s="96"/>
      <c r="J41" s="96"/>
      <c r="K41" s="96"/>
      <c r="L41" s="96"/>
      <c r="M41" s="106"/>
      <c r="N41" s="96"/>
      <c r="O41" s="96"/>
      <c r="P41" s="96"/>
      <c r="Q41" s="96"/>
      <c r="R41" s="106"/>
      <c r="S41" s="106"/>
      <c r="T41" s="106"/>
      <c r="U41" s="106"/>
      <c r="V41" s="96"/>
      <c r="W41" s="96"/>
      <c r="X41" s="96"/>
      <c r="Y41" s="96"/>
      <c r="Z41" s="106"/>
      <c r="AA41" s="106"/>
    </row>
    <row r="42" spans="1:27" s="31" customFormat="1" ht="15" customHeight="1">
      <c r="M42" s="38"/>
      <c r="N42" s="96"/>
      <c r="O42" s="96"/>
      <c r="P42" s="96"/>
      <c r="Q42" s="96"/>
      <c r="R42" s="38"/>
      <c r="S42" s="106"/>
      <c r="T42" s="106"/>
      <c r="U42" s="106"/>
      <c r="V42" s="96"/>
      <c r="W42" s="96"/>
      <c r="X42" s="96"/>
      <c r="Y42" s="96"/>
      <c r="Z42" s="106"/>
      <c r="AA42" s="106"/>
    </row>
    <row r="43" spans="1:27" s="31" customFormat="1" ht="15" customHeight="1"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</row>
    <row r="44" spans="1:27" s="31" customFormat="1" ht="15" customHeight="1"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</row>
    <row r="45" spans="1:27" s="96" customFormat="1" ht="15" customHeight="1">
      <c r="G45" s="115"/>
      <c r="H45" s="116"/>
      <c r="I45" s="117"/>
      <c r="J45" s="117"/>
      <c r="K45" s="117"/>
      <c r="L45" s="11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s="96" customFormat="1" ht="15" customHeight="1">
      <c r="G46" s="115"/>
      <c r="H46" s="116"/>
      <c r="I46" s="117"/>
      <c r="J46" s="117"/>
      <c r="K46" s="117"/>
      <c r="L46" s="11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s="96" customFormat="1" ht="15" customHeight="1">
      <c r="G47" s="115"/>
      <c r="H47" s="116"/>
      <c r="I47" s="117"/>
      <c r="J47" s="117"/>
      <c r="K47" s="117"/>
      <c r="L47" s="11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s="31" customFormat="1" ht="15" customHeight="1">
      <c r="G48" s="115"/>
      <c r="H48" s="116"/>
      <c r="I48" s="117"/>
      <c r="J48" s="117"/>
      <c r="K48" s="117"/>
      <c r="L48" s="11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7:27" s="31" customFormat="1" ht="15" customHeight="1">
      <c r="G49" s="115"/>
      <c r="H49" s="116"/>
      <c r="I49" s="117"/>
      <c r="J49" s="117"/>
      <c r="K49" s="117"/>
      <c r="L49" s="11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7:27" s="31" customFormat="1" ht="15" customHeight="1">
      <c r="G50" s="115"/>
      <c r="H50" s="116"/>
      <c r="I50" s="117"/>
      <c r="J50" s="117"/>
      <c r="K50" s="117"/>
      <c r="L50" s="11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7:27" s="96" customFormat="1" ht="15" customHeight="1">
      <c r="G51" s="115"/>
      <c r="H51" s="116"/>
      <c r="I51" s="117"/>
      <c r="J51" s="117"/>
      <c r="K51" s="117"/>
      <c r="L51" s="11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7:27" s="96" customFormat="1" ht="15" customHeight="1">
      <c r="G52" s="115"/>
      <c r="H52" s="116"/>
      <c r="I52" s="117"/>
      <c r="J52" s="117"/>
      <c r="K52" s="117"/>
      <c r="L52" s="11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7:27" s="96" customFormat="1" ht="15" customHeight="1">
      <c r="G53" s="115"/>
      <c r="H53" s="116"/>
      <c r="I53" s="117"/>
      <c r="J53" s="117"/>
      <c r="K53" s="117"/>
      <c r="L53" s="11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7:27" s="96" customFormat="1" ht="15" customHeight="1">
      <c r="G54" s="115"/>
      <c r="H54" s="116"/>
      <c r="I54" s="117"/>
      <c r="J54" s="117"/>
      <c r="K54" s="117"/>
      <c r="L54" s="11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7:27" s="96" customFormat="1" ht="15" customHeight="1">
      <c r="G55" s="115"/>
      <c r="H55" s="116"/>
      <c r="I55" s="117"/>
      <c r="J55" s="117"/>
      <c r="K55" s="117"/>
      <c r="L55" s="11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7:27" s="96" customFormat="1" ht="15" customHeight="1">
      <c r="G56" s="115"/>
      <c r="H56" s="116"/>
      <c r="I56" s="117"/>
      <c r="J56" s="117"/>
      <c r="K56" s="117"/>
      <c r="L56" s="11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7:27" s="31" customFormat="1" ht="15" customHeight="1">
      <c r="G57" s="96"/>
    </row>
    <row r="58" spans="7:27" s="31" customFormat="1" ht="15" customHeight="1"/>
    <row r="59" spans="7:27" s="31" customFormat="1" ht="15" customHeight="1"/>
    <row r="60" spans="7:27" s="31" customFormat="1" ht="15" customHeight="1">
      <c r="G60" s="38"/>
    </row>
    <row r="61" spans="7:27" s="31" customFormat="1" ht="15" customHeight="1"/>
    <row r="62" spans="7:27" s="31" customFormat="1" ht="15" customHeight="1"/>
    <row r="63" spans="7:27" s="31" customFormat="1" ht="15" customHeight="1"/>
    <row r="64" spans="7:27" s="31" customFormat="1" ht="15" customHeight="1"/>
    <row r="65" spans="1:27" s="31" customFormat="1" ht="15" customHeight="1">
      <c r="I65" s="96"/>
      <c r="J65" s="96"/>
      <c r="K65" s="96"/>
      <c r="L65" s="96"/>
    </row>
    <row r="66" spans="1:27" s="31" customFormat="1" ht="15" customHeight="1"/>
    <row r="67" spans="1:27" s="31" customFormat="1" ht="15" customHeight="1"/>
    <row r="68" spans="1:27" s="31" customFormat="1" ht="15" customHeight="1"/>
    <row r="69" spans="1:27" ht="15.75" customHeight="1">
      <c r="A69" s="93"/>
      <c r="B69" s="93"/>
      <c r="C69" s="93"/>
      <c r="D69" s="118"/>
      <c r="E69" s="93"/>
      <c r="F69" s="118"/>
      <c r="G69" s="93"/>
      <c r="H69" s="93"/>
      <c r="I69" s="119"/>
      <c r="J69" s="119"/>
      <c r="K69" s="119"/>
      <c r="L69" s="119"/>
      <c r="M69" s="119"/>
      <c r="N69" s="119"/>
      <c r="O69" s="118"/>
      <c r="P69" s="23"/>
      <c r="Q69" s="118"/>
      <c r="R69" s="119"/>
      <c r="S69" s="93"/>
      <c r="T69" s="23"/>
      <c r="U69" s="93"/>
      <c r="V69" s="93"/>
      <c r="W69" s="23"/>
      <c r="X69" s="23"/>
      <c r="Y69" s="23"/>
      <c r="Z69" s="23"/>
      <c r="AA69" s="23"/>
    </row>
    <row r="70" spans="1:27" ht="15.75" customHeight="1">
      <c r="A70" s="93"/>
      <c r="B70" s="93"/>
      <c r="C70" s="93"/>
      <c r="D70" s="118"/>
      <c r="E70" s="93"/>
      <c r="F70" s="118"/>
      <c r="G70" s="93"/>
      <c r="H70" s="93"/>
      <c r="I70" s="119"/>
      <c r="J70" s="119"/>
      <c r="K70" s="119"/>
      <c r="L70" s="119"/>
      <c r="M70" s="119"/>
      <c r="N70" s="119"/>
      <c r="O70" s="118"/>
      <c r="P70" s="23"/>
      <c r="Q70" s="118"/>
      <c r="R70" s="119"/>
      <c r="S70" s="93"/>
      <c r="T70" s="23"/>
      <c r="U70" s="93"/>
      <c r="V70" s="93"/>
      <c r="W70" s="23"/>
      <c r="X70" s="23"/>
      <c r="Y70" s="23"/>
      <c r="Z70" s="23"/>
      <c r="AA70" s="23"/>
    </row>
    <row r="71" spans="1:27" ht="15.75" customHeight="1">
      <c r="D71" s="22"/>
      <c r="F71" s="22"/>
      <c r="G71" s="120"/>
      <c r="H71" s="120"/>
      <c r="O71" s="22"/>
      <c r="P71" s="22"/>
      <c r="Q71" s="22"/>
      <c r="T71" s="22"/>
      <c r="W71" s="22"/>
      <c r="X71" s="22"/>
      <c r="Y71" s="22"/>
      <c r="Z71" s="22"/>
      <c r="AA71" s="22"/>
    </row>
    <row r="73" spans="1:27" ht="15.75" customHeight="1">
      <c r="D73" s="23"/>
      <c r="F73" s="23"/>
      <c r="G73" s="93"/>
      <c r="H73" s="93"/>
      <c r="I73" s="93"/>
      <c r="J73" s="93"/>
      <c r="K73" s="93"/>
      <c r="L73" s="93"/>
      <c r="M73" s="93"/>
      <c r="N73" s="93"/>
      <c r="O73" s="23"/>
      <c r="P73" s="23"/>
      <c r="Q73" s="23"/>
      <c r="R73" s="93"/>
      <c r="S73" s="93"/>
      <c r="T73" s="23"/>
      <c r="U73" s="93"/>
      <c r="V73" s="93"/>
      <c r="W73" s="23"/>
      <c r="X73" s="23"/>
      <c r="Y73" s="23"/>
      <c r="Z73" s="23"/>
      <c r="AA73" s="23"/>
    </row>
    <row r="74" spans="1:27" ht="15.75" customHeight="1">
      <c r="D74" s="23"/>
      <c r="F74" s="23"/>
      <c r="G74" s="93"/>
      <c r="H74" s="93"/>
      <c r="I74" s="93"/>
      <c r="J74" s="93"/>
      <c r="K74" s="93"/>
      <c r="L74" s="93"/>
      <c r="M74" s="93"/>
      <c r="N74" s="93"/>
      <c r="O74" s="23"/>
      <c r="P74" s="23"/>
      <c r="Q74" s="23"/>
      <c r="R74" s="93"/>
      <c r="S74" s="93"/>
      <c r="T74" s="23"/>
      <c r="U74" s="93"/>
      <c r="V74" s="93"/>
      <c r="W74" s="23"/>
      <c r="X74" s="23"/>
      <c r="Y74" s="23"/>
      <c r="Z74" s="23"/>
      <c r="AA74" s="23"/>
    </row>
    <row r="75" spans="1:27" ht="15.75" customHeight="1">
      <c r="D75" s="22"/>
      <c r="F75" s="22"/>
      <c r="O75" s="22"/>
      <c r="P75" s="22"/>
      <c r="Q75" s="22"/>
      <c r="T75" s="22"/>
      <c r="W75" s="22"/>
      <c r="X75" s="22"/>
      <c r="Y75" s="22"/>
      <c r="Z75" s="22"/>
      <c r="AA75" s="22"/>
    </row>
  </sheetData>
  <mergeCells count="13">
    <mergeCell ref="G1:M3"/>
    <mergeCell ref="R1:T2"/>
    <mergeCell ref="G4:N4"/>
    <mergeCell ref="G8:G9"/>
    <mergeCell ref="H8:H9"/>
    <mergeCell ref="I8:L8"/>
    <mergeCell ref="I9:J9"/>
    <mergeCell ref="K9:L9"/>
    <mergeCell ref="G25:G26"/>
    <mergeCell ref="H25:H26"/>
    <mergeCell ref="I25:L25"/>
    <mergeCell ref="I26:J26"/>
    <mergeCell ref="K26:L26"/>
  </mergeCells>
  <phoneticPr fontId="17"/>
  <printOptions horizontalCentered="1"/>
  <pageMargins left="0.39370078740157483" right="0.39370078740157483" top="0.39370078740157483" bottom="0.39370078740157483" header="0" footer="0"/>
  <pageSetup paperSize="9" scale="61" orientation="landscape" cellComments="asDisplayed" horizontalDpi="4294967293" r:id="rId1"/>
  <headerFooter>
    <oddFooter>&amp;C&amp;"Yu Mincho,太字"&amp;18&amp;A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75"/>
  <sheetViews>
    <sheetView view="pageBreakPreview" topLeftCell="A29" zoomScale="70" zoomScaleNormal="70" zoomScaleSheetLayoutView="70" workbookViewId="0">
      <selection activeCell="P40" sqref="P40"/>
    </sheetView>
  </sheetViews>
  <sheetFormatPr defaultColWidth="7.6328125" defaultRowHeight="15.75" customHeight="1" outlineLevelCol="1"/>
  <cols>
    <col min="1" max="1" width="8.90625" style="21" customWidth="1"/>
    <col min="2" max="2" width="17.453125" style="21" bestFit="1" customWidth="1"/>
    <col min="3" max="3" width="6.90625" style="21" customWidth="1"/>
    <col min="4" max="4" width="3.36328125" style="21" customWidth="1"/>
    <col min="5" max="5" width="6.90625" style="21" customWidth="1"/>
    <col min="6" max="6" width="3.36328125" style="21" customWidth="1"/>
    <col min="7" max="7" width="13.90625" style="21" hidden="1" customWidth="1" outlineLevel="1"/>
    <col min="8" max="8" width="13.90625" style="21" customWidth="1" collapsed="1"/>
    <col min="9" max="9" width="13.90625" style="21" hidden="1" customWidth="1" outlineLevel="1"/>
    <col min="10" max="10" width="2.36328125" style="21" customWidth="1" collapsed="1"/>
    <col min="11" max="11" width="13.90625" style="21" hidden="1" customWidth="1" outlineLevel="1"/>
    <col min="12" max="12" width="13.90625" style="21" customWidth="1" collapsed="1"/>
    <col min="13" max="16" width="13.90625" style="21" customWidth="1"/>
    <col min="17" max="18" width="13.90625" style="21" hidden="1" customWidth="1" outlineLevel="1"/>
    <col min="19" max="19" width="2.36328125" style="21" customWidth="1" collapsed="1"/>
    <col min="20" max="20" width="13.90625" style="21" hidden="1" customWidth="1" outlineLevel="1"/>
    <col min="21" max="21" width="13.90625" style="21" customWidth="1" collapsed="1"/>
    <col min="22" max="22" width="2.36328125" style="21" customWidth="1"/>
    <col min="23" max="23" width="13.90625" style="21" customWidth="1"/>
    <col min="24" max="24" width="2.36328125" style="21" customWidth="1"/>
    <col min="25" max="27" width="15.90625" style="21" customWidth="1"/>
    <col min="28" max="38" width="13.90625" style="21" customWidth="1"/>
    <col min="39" max="16384" width="7.6328125" style="21"/>
  </cols>
  <sheetData>
    <row r="1" spans="1:27" ht="15.75" customHeight="1">
      <c r="A1" s="128"/>
      <c r="B1" s="128"/>
      <c r="C1" s="128"/>
      <c r="D1" s="128"/>
      <c r="E1" s="128"/>
      <c r="F1" s="128"/>
      <c r="G1" s="128"/>
      <c r="H1" s="30"/>
      <c r="I1" s="81"/>
      <c r="J1" s="81"/>
      <c r="K1" s="82"/>
      <c r="L1" s="83"/>
      <c r="M1" s="83"/>
      <c r="N1" s="83"/>
      <c r="O1" s="82"/>
      <c r="P1" s="82"/>
      <c r="Q1" s="82"/>
      <c r="R1" s="82"/>
      <c r="S1" s="82"/>
      <c r="U1" s="84"/>
      <c r="V1" s="82"/>
      <c r="W1" s="84"/>
      <c r="X1" s="82"/>
      <c r="AA1" s="80"/>
    </row>
    <row r="2" spans="1:27" ht="15.75" customHeight="1">
      <c r="A2" s="128"/>
      <c r="B2" s="128"/>
      <c r="C2" s="128"/>
      <c r="D2" s="128"/>
      <c r="E2" s="128"/>
      <c r="F2" s="128"/>
      <c r="G2" s="128"/>
      <c r="H2" s="28"/>
      <c r="I2" s="81"/>
      <c r="J2" s="81"/>
      <c r="K2" s="82"/>
      <c r="L2" s="302" t="s">
        <v>120</v>
      </c>
      <c r="M2" s="302"/>
      <c r="N2" s="302"/>
      <c r="O2" s="302"/>
      <c r="P2" s="302"/>
      <c r="Q2" s="82"/>
      <c r="R2" s="82"/>
      <c r="S2" s="82"/>
      <c r="U2" s="315" t="str">
        <f>'1) 日本 - 中国'!M2</f>
        <v>2026年8月スケジュール</v>
      </c>
      <c r="V2" s="315"/>
      <c r="W2" s="315"/>
      <c r="X2" s="315"/>
      <c r="Y2" s="315"/>
      <c r="AA2" s="80"/>
    </row>
    <row r="3" spans="1:27" ht="15.75" customHeight="1">
      <c r="A3" s="128"/>
      <c r="B3" s="128"/>
      <c r="C3" s="128"/>
      <c r="D3" s="128"/>
      <c r="E3" s="128"/>
      <c r="F3" s="128"/>
      <c r="G3" s="128"/>
      <c r="H3" s="28"/>
      <c r="I3" s="81"/>
      <c r="J3" s="81"/>
      <c r="K3" s="81"/>
      <c r="L3" s="302"/>
      <c r="M3" s="302"/>
      <c r="N3" s="302"/>
      <c r="O3" s="302"/>
      <c r="P3" s="302"/>
      <c r="T3" s="27"/>
      <c r="U3" s="315"/>
      <c r="V3" s="315"/>
      <c r="W3" s="315"/>
      <c r="X3" s="315"/>
      <c r="Y3" s="315"/>
      <c r="Z3" s="27" t="str">
        <f>'1) 日本 - 中国'!T3</f>
        <v>Update：</v>
      </c>
      <c r="AA3" s="124">
        <f>'1) 日本 - 中国'!U3</f>
        <v>46235</v>
      </c>
    </row>
    <row r="4" spans="1:27" ht="15.75" customHeight="1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313" t="s">
        <v>121</v>
      </c>
      <c r="M4" s="313"/>
      <c r="N4" s="313"/>
      <c r="O4" s="313"/>
      <c r="P4" s="313"/>
      <c r="T4" s="86"/>
      <c r="U4" s="74" t="s">
        <v>122</v>
      </c>
      <c r="V4" s="74"/>
      <c r="W4" s="87"/>
      <c r="Z4" s="86" t="str">
        <f>'1) 日本 - 中国'!T4</f>
        <v>Version：</v>
      </c>
      <c r="AA4" s="87" t="str">
        <f>'1) 日本 - 中国'!U4</f>
        <v>No.584-2</v>
      </c>
    </row>
    <row r="5" spans="1:27" ht="15.75" customHeight="1" thickBot="1">
      <c r="A5" s="88"/>
      <c r="B5" s="88"/>
      <c r="C5" s="89"/>
      <c r="D5" s="89"/>
      <c r="E5" s="89"/>
      <c r="F5" s="89"/>
      <c r="G5" s="88"/>
      <c r="H5" s="89"/>
      <c r="I5" s="89"/>
      <c r="J5" s="89"/>
      <c r="K5" s="89"/>
      <c r="L5" s="89"/>
      <c r="M5" s="89"/>
      <c r="N5" s="89"/>
      <c r="O5" s="90"/>
      <c r="P5" s="90"/>
      <c r="Q5" s="88"/>
      <c r="R5" s="88"/>
      <c r="S5" s="88"/>
      <c r="T5" s="88"/>
      <c r="U5" s="75"/>
      <c r="V5" s="74" t="s">
        <v>4</v>
      </c>
      <c r="W5" s="88"/>
      <c r="X5" s="88"/>
      <c r="Y5" s="88"/>
      <c r="Z5" s="88"/>
      <c r="AA5" s="88"/>
    </row>
    <row r="6" spans="1:27" ht="15" customHeight="1">
      <c r="G6" s="26"/>
      <c r="L6" s="92"/>
      <c r="U6" s="24"/>
      <c r="V6" s="24"/>
    </row>
    <row r="7" spans="1:27" ht="15" customHeight="1">
      <c r="A7" s="127" t="s">
        <v>113</v>
      </c>
      <c r="B7" s="93"/>
      <c r="L7" s="23"/>
      <c r="U7" s="127"/>
      <c r="W7" s="127" t="s">
        <v>124</v>
      </c>
      <c r="Y7" s="127"/>
    </row>
    <row r="8" spans="1:27" ht="15" customHeight="1">
      <c r="A8" s="285" t="s">
        <v>6</v>
      </c>
      <c r="B8" s="264" t="s">
        <v>7</v>
      </c>
      <c r="C8" s="264" t="s">
        <v>8</v>
      </c>
      <c r="D8" s="270"/>
      <c r="E8" s="270"/>
      <c r="F8" s="271"/>
      <c r="G8" s="42"/>
      <c r="H8" s="33" t="str">
        <f>'1) 日本 - 中国'!H8</f>
        <v>上海</v>
      </c>
      <c r="I8" s="42"/>
      <c r="J8" s="33"/>
      <c r="K8" s="33"/>
      <c r="L8" s="33" t="str">
        <f>'1) 日本 - 中国'!L8</f>
        <v>中関</v>
      </c>
      <c r="M8" s="33" t="str">
        <f>'1) 日本 - 中国'!M8</f>
        <v>水島</v>
      </c>
      <c r="N8" s="33" t="str">
        <f>'1) 日本 - 中国'!N8</f>
        <v>福山</v>
      </c>
      <c r="O8" s="33" t="str">
        <f>'1) 日本 - 中国'!O8</f>
        <v>伊予三島</v>
      </c>
      <c r="P8" s="33" t="str">
        <f>'1) 日本 - 中国'!P8</f>
        <v>広島（出島）</v>
      </c>
      <c r="Q8" s="33"/>
      <c r="R8" s="33"/>
      <c r="S8" s="42"/>
      <c r="T8" s="42"/>
      <c r="U8" s="33" t="str">
        <f>'1) 日本 - 中国'!U8</f>
        <v>上海</v>
      </c>
      <c r="V8" s="42"/>
      <c r="W8" s="33" t="s">
        <v>9</v>
      </c>
      <c r="X8" s="42"/>
      <c r="Y8" s="33" t="s">
        <v>57</v>
      </c>
      <c r="Z8" s="33" t="s">
        <v>56</v>
      </c>
      <c r="AA8" s="33" t="s">
        <v>55</v>
      </c>
    </row>
    <row r="9" spans="1:27" ht="15" customHeight="1">
      <c r="A9" s="285"/>
      <c r="B9" s="265"/>
      <c r="C9" s="265" t="s">
        <v>79</v>
      </c>
      <c r="D9" s="314"/>
      <c r="E9" s="272" t="s">
        <v>80</v>
      </c>
      <c r="F9" s="274"/>
      <c r="G9" s="43"/>
      <c r="H9" s="34" t="str">
        <f>'1) 日本 - 中国'!H9</f>
        <v>火/TUE</v>
      </c>
      <c r="I9" s="43"/>
      <c r="J9" s="34"/>
      <c r="K9" s="34"/>
      <c r="L9" s="34" t="str">
        <f>'1) 日本 - 中国'!L9</f>
        <v>木/THU</v>
      </c>
      <c r="M9" s="34" t="str">
        <f>'1) 日本 - 中国'!M9</f>
        <v>金/FRI</v>
      </c>
      <c r="N9" s="34" t="str">
        <f>'1) 日本 - 中国'!N9</f>
        <v>金/FRI</v>
      </c>
      <c r="O9" s="34" t="str">
        <f>'1) 日本 - 中国'!O9</f>
        <v>土/SAT</v>
      </c>
      <c r="P9" s="34" t="str">
        <f>'1) 日本 - 中国'!P9</f>
        <v>土/SAT</v>
      </c>
      <c r="Q9" s="34"/>
      <c r="R9" s="52"/>
      <c r="S9" s="43"/>
      <c r="T9" s="43"/>
      <c r="U9" s="34" t="str">
        <f>'1) 日本 - 中国'!U9</f>
        <v>翌週火/TEU</v>
      </c>
      <c r="V9" s="43"/>
      <c r="W9" s="34" t="s">
        <v>129</v>
      </c>
      <c r="X9" s="43"/>
      <c r="Y9" s="34" t="s">
        <v>17</v>
      </c>
      <c r="Z9" s="34" t="s">
        <v>54</v>
      </c>
      <c r="AA9" s="34" t="s">
        <v>112</v>
      </c>
    </row>
    <row r="10" spans="1:27" s="31" customFormat="1" ht="15" customHeight="1">
      <c r="A10" s="58">
        <f>IF('1) 日本 - 中国'!A10="", "", '1) 日本 - 中国'!A10)</f>
        <v>31</v>
      </c>
      <c r="B10" s="168" t="str">
        <f>IF('1) 日本 - 中国'!B10="", "", '1) 日本 - 中国'!B10)</f>
        <v>REFLECTION</v>
      </c>
      <c r="C10" s="68">
        <f>IF('1) 日本 - 中国'!C10="", "", '1) 日本 - 中国'!C10)</f>
        <v>2557</v>
      </c>
      <c r="D10" s="94" t="s">
        <v>78</v>
      </c>
      <c r="E10" s="172">
        <f>IF('1) 日本 - 中国'!E10="", "", '1) 日本 - 中国'!E10)</f>
        <v>2557</v>
      </c>
      <c r="F10" s="157" t="s">
        <v>86</v>
      </c>
      <c r="G10" s="151" t="str">
        <f>IF('1) 日本 - 中国'!G10="", "", '1) 日本 - 中国'!G10)</f>
        <v/>
      </c>
      <c r="H10" s="151">
        <f>IF('1) 日本 - 中国'!H10="", "", '1) 日本 - 中国'!H10)</f>
        <v>46231</v>
      </c>
      <c r="I10" s="151" t="str">
        <f>IF('1) 日本 - 中国'!I10="", "", '1) 日本 - 中国'!I10)</f>
        <v/>
      </c>
      <c r="J10" s="151" t="str">
        <f>IF('1) 日本 - 中国'!J10="", "", '1) 日本 - 中国'!J10)</f>
        <v/>
      </c>
      <c r="K10" s="151" t="str">
        <f>IF('1) 日本 - 中国'!K10="", "", '1) 日本 - 中国'!K10)</f>
        <v/>
      </c>
      <c r="L10" s="152">
        <f>IF('1) 日本 - 中国'!L10="", "", '1) 日本 - 中国'!L10)</f>
        <v>46233</v>
      </c>
      <c r="M10" s="153">
        <f>IF('1) 日本 - 中国'!M10="", "", '1) 日本 - 中国'!M10)</f>
        <v>46234</v>
      </c>
      <c r="N10" s="153">
        <f>IF('1) 日本 - 中国'!N10="", "", '1) 日本 - 中国'!N10)</f>
        <v>46234</v>
      </c>
      <c r="O10" s="151">
        <f>IF('1) 日本 - 中国'!O10="", "", '1) 日本 - 中国'!O10)</f>
        <v>46235</v>
      </c>
      <c r="P10" s="153">
        <f>IF('1) 日本 - 中国'!P10="", "", '1) 日本 - 中国'!P10)</f>
        <v>46235</v>
      </c>
      <c r="Q10" s="151" t="str">
        <f>IF('1) 日本 - 中国'!Q10="", "", '1) 日本 - 中国'!Q10)</f>
        <v/>
      </c>
      <c r="R10" s="151" t="str">
        <f>IF('1) 日本 - 中国'!R10="", "", '1) 日本 - 中国'!R10)</f>
        <v/>
      </c>
      <c r="S10" s="151" t="str">
        <f>IF('1) 日本 - 中国'!S10="", "", '1) 日本 - 中国'!S10)</f>
        <v/>
      </c>
      <c r="T10" s="151" t="str">
        <f>IF('1) 日本 - 中国'!T10="", "", '1) 日本 - 中国'!T10)</f>
        <v/>
      </c>
      <c r="U10" s="151">
        <f>IF('1) 日本 - 中国'!U10="", "", '1) 日本 - 中国'!U10)</f>
        <v>46238</v>
      </c>
      <c r="V10" s="151"/>
      <c r="W10" s="151">
        <f>IF(U10="","",U10+2)</f>
        <v>46240</v>
      </c>
      <c r="X10" s="151"/>
      <c r="Y10" s="151">
        <f>IF(W10="","",W10+2)</f>
        <v>46242</v>
      </c>
      <c r="Z10" s="151">
        <f>IF(Y10="","",Y10+1)</f>
        <v>46243</v>
      </c>
      <c r="AA10" s="151">
        <f>IF(Z10="","",Z10+1)</f>
        <v>46244</v>
      </c>
    </row>
    <row r="11" spans="1:27" s="31" customFormat="1" ht="15" customHeight="1">
      <c r="A11" s="154">
        <f>IF('1) 日本 - 中国'!A11="", "", '1) 日本 - 中国'!A11)</f>
        <v>32</v>
      </c>
      <c r="B11" s="155" t="str">
        <f>IF('1) 日本 - 中国'!B11="", "", '1) 日本 - 中国'!B11)</f>
        <v>REFLECTION</v>
      </c>
      <c r="C11" s="147">
        <f>IF('1) 日本 - 中国'!C11="", "", '1) 日本 - 中国'!C11)</f>
        <v>2558</v>
      </c>
      <c r="D11" s="173" t="s">
        <v>78</v>
      </c>
      <c r="E11" s="172">
        <f>IF('1) 日本 - 中国'!E11="", "", '1) 日本 - 中国'!E11)</f>
        <v>2558</v>
      </c>
      <c r="F11" s="157" t="s">
        <v>86</v>
      </c>
      <c r="G11" s="153" t="str">
        <f>IF('1) 日本 - 中国'!G11="", "", '1) 日本 - 中国'!G11)</f>
        <v/>
      </c>
      <c r="H11" s="153">
        <f>IF('1) 日本 - 中国'!H11="", "", '1) 日本 - 中国'!H11)</f>
        <v>46238</v>
      </c>
      <c r="I11" s="153" t="str">
        <f>IF('1) 日本 - 中国'!I11="", "", '1) 日本 - 中国'!I11)</f>
        <v/>
      </c>
      <c r="J11" s="153" t="str">
        <f>IF('1) 日本 - 中国'!J11="", "", '1) 日本 - 中国'!J11)</f>
        <v/>
      </c>
      <c r="K11" s="153" t="str">
        <f>IF('1) 日本 - 中国'!K11="", "", '1) 日本 - 中国'!K11)</f>
        <v/>
      </c>
      <c r="L11" s="153">
        <f>IF('1) 日本 - 中国'!L11="", "", '1) 日本 - 中国'!L11)</f>
        <v>46240</v>
      </c>
      <c r="M11" s="153">
        <f>IF('1) 日本 - 中国'!M11="", "", '1) 日本 - 中国'!M11)</f>
        <v>46241</v>
      </c>
      <c r="N11" s="153">
        <f>IF('1) 日本 - 中国'!N11="", "", '1) 日本 - 中国'!N11)</f>
        <v>46241</v>
      </c>
      <c r="O11" s="153">
        <f>IF('1) 日本 - 中国'!O11="", "", '1) 日本 - 中国'!O11)</f>
        <v>46242</v>
      </c>
      <c r="P11" s="153">
        <f>IF('1) 日本 - 中国'!P11="", "", '1) 日本 - 中国'!P11)</f>
        <v>46242</v>
      </c>
      <c r="Q11" s="153" t="str">
        <f>IF('1) 日本 - 中国'!Q11="", "", '1) 日本 - 中国'!Q11)</f>
        <v/>
      </c>
      <c r="R11" s="153" t="str">
        <f>IF('1) 日本 - 中国'!R11="", "", '1) 日本 - 中国'!R11)</f>
        <v/>
      </c>
      <c r="S11" s="153" t="str">
        <f>IF('1) 日本 - 中国'!S11="", "", '1) 日本 - 中国'!S11)</f>
        <v/>
      </c>
      <c r="T11" s="153" t="str">
        <f>IF('1) 日本 - 中国'!T11="", "", '1) 日本 - 中国'!T11)</f>
        <v/>
      </c>
      <c r="U11" s="153">
        <f>IF('1) 日本 - 中国'!U11="", "", '1) 日本 - 中国'!U11)</f>
        <v>46245</v>
      </c>
      <c r="V11" s="153"/>
      <c r="W11" s="153">
        <f>IF(U11="","",U11+2)</f>
        <v>46247</v>
      </c>
      <c r="X11" s="153"/>
      <c r="Y11" s="153">
        <f>IF(W11="","",W11+2)</f>
        <v>46249</v>
      </c>
      <c r="Z11" s="153">
        <f>IF(Y11="","",Y11+1)</f>
        <v>46250</v>
      </c>
      <c r="AA11" s="153">
        <f>IF(Z11="","",Z11+1)</f>
        <v>46251</v>
      </c>
    </row>
    <row r="12" spans="1:27" s="31" customFormat="1" ht="15" customHeight="1">
      <c r="A12" s="154">
        <f>IF('1) 日本 - 中国'!A12="", "", '1) 日本 - 中国'!A12)</f>
        <v>33</v>
      </c>
      <c r="B12" s="155" t="str">
        <f>IF('1) 日本 - 中国'!B12="", "", '1) 日本 - 中国'!B12)</f>
        <v>REFLECTION</v>
      </c>
      <c r="C12" s="147">
        <f>IF('1) 日本 - 中国'!C12="", "", '1) 日本 - 中国'!C12)</f>
        <v>2559</v>
      </c>
      <c r="D12" s="173" t="s">
        <v>78</v>
      </c>
      <c r="E12" s="172">
        <f>IF('1) 日本 - 中国'!E12="", "", '1) 日本 - 中国'!E12)</f>
        <v>2559</v>
      </c>
      <c r="F12" s="157" t="s">
        <v>86</v>
      </c>
      <c r="G12" s="153" t="str">
        <f>IF('1) 日本 - 中国'!G12="", "", '1) 日本 - 中国'!G12)</f>
        <v/>
      </c>
      <c r="H12" s="153">
        <f>IF('1) 日本 - 中国'!H12="", "", '1) 日本 - 中国'!H12)</f>
        <v>46245</v>
      </c>
      <c r="I12" s="153" t="str">
        <f>IF('1) 日本 - 中国'!I12="", "", '1) 日本 - 中国'!I12)</f>
        <v/>
      </c>
      <c r="J12" s="153" t="str">
        <f>IF('1) 日本 - 中国'!J12="", "", '1) 日本 - 中国'!J12)</f>
        <v/>
      </c>
      <c r="K12" s="153" t="str">
        <f>IF('1) 日本 - 中国'!K12="", "", '1) 日本 - 中国'!K12)</f>
        <v/>
      </c>
      <c r="L12" s="153">
        <f>IF('1) 日本 - 中国'!L12="", "", '1) 日本 - 中国'!L12)</f>
        <v>46247</v>
      </c>
      <c r="M12" s="153">
        <f>IF('1) 日本 - 中国'!M12="", "", '1) 日本 - 中国'!M12)</f>
        <v>46248</v>
      </c>
      <c r="N12" s="153">
        <f>IF('1) 日本 - 中国'!N12="", "", '1) 日本 - 中国'!N12)</f>
        <v>46248</v>
      </c>
      <c r="O12" s="153">
        <f>IF('1) 日本 - 中国'!O12="", "", '1) 日本 - 中国'!O12)</f>
        <v>46249</v>
      </c>
      <c r="P12" s="153">
        <f>IF('1) 日本 - 中国'!P12="", "", '1) 日本 - 中国'!P12)</f>
        <v>46249</v>
      </c>
      <c r="Q12" s="153" t="str">
        <f>IF('1) 日本 - 中国'!Q12="", "", '1) 日本 - 中国'!Q12)</f>
        <v/>
      </c>
      <c r="R12" s="153" t="str">
        <f>IF('1) 日本 - 中国'!R12="", "", '1) 日本 - 中国'!R12)</f>
        <v/>
      </c>
      <c r="S12" s="153" t="str">
        <f>IF('1) 日本 - 中国'!S12="", "", '1) 日本 - 中国'!S12)</f>
        <v/>
      </c>
      <c r="T12" s="153" t="str">
        <f>IF('1) 日本 - 中国'!T12="", "", '1) 日本 - 中国'!T12)</f>
        <v/>
      </c>
      <c r="U12" s="153">
        <f>IF('1) 日本 - 中国'!U12="", "", '1) 日本 - 中国'!U12)</f>
        <v>46252</v>
      </c>
      <c r="V12" s="153"/>
      <c r="W12" s="153">
        <f t="shared" ref="W12:W16" si="0">IF(U12="","",U12+2)</f>
        <v>46254</v>
      </c>
      <c r="X12" s="153"/>
      <c r="Y12" s="153">
        <f t="shared" ref="Y12:Y16" si="1">IF(W12="","",W12+2)</f>
        <v>46256</v>
      </c>
      <c r="Z12" s="153">
        <f t="shared" ref="Z12:AA12" si="2">IF(Y12="","",Y12+1)</f>
        <v>46257</v>
      </c>
      <c r="AA12" s="153">
        <f t="shared" si="2"/>
        <v>46258</v>
      </c>
    </row>
    <row r="13" spans="1:27" s="31" customFormat="1" ht="15" customHeight="1">
      <c r="A13" s="6">
        <f>IF('1) 日本 - 中国'!A13="", "", '1) 日本 - 中国'!A13)</f>
        <v>34</v>
      </c>
      <c r="B13" s="155" t="str">
        <f>IF('1) 日本 - 中国'!B13="", "", '1) 日本 - 中国'!B13)</f>
        <v>REFLECTION</v>
      </c>
      <c r="C13" s="147">
        <f>IF('1) 日本 - 中国'!C13="", "", '1) 日本 - 中国'!C13)</f>
        <v>2560</v>
      </c>
      <c r="D13" s="173" t="s">
        <v>78</v>
      </c>
      <c r="E13" s="172">
        <f>IF('1) 日本 - 中国'!E13="", "", '1) 日本 - 中国'!E13)</f>
        <v>2560</v>
      </c>
      <c r="F13" s="157" t="s">
        <v>86</v>
      </c>
      <c r="G13" s="153" t="str">
        <f>IF('1) 日本 - 中国'!G13="", "", '1) 日本 - 中国'!G13)</f>
        <v/>
      </c>
      <c r="H13" s="153">
        <f>IF('1) 日本 - 中国'!H13="", "", '1) 日本 - 中国'!H13)</f>
        <v>46252</v>
      </c>
      <c r="I13" s="153" t="str">
        <f>IF('1) 日本 - 中国'!I13="", "", '1) 日本 - 中国'!I13)</f>
        <v/>
      </c>
      <c r="J13" s="153" t="str">
        <f>IF('1) 日本 - 中国'!J13="", "", '1) 日本 - 中国'!J13)</f>
        <v/>
      </c>
      <c r="K13" s="153" t="str">
        <f>IF('1) 日本 - 中国'!K13="", "", '1) 日本 - 中国'!K13)</f>
        <v/>
      </c>
      <c r="L13" s="153">
        <f>IF('1) 日本 - 中国'!L13="", "", '1) 日本 - 中国'!L13)</f>
        <v>46254</v>
      </c>
      <c r="M13" s="153">
        <f>IF('1) 日本 - 中国'!M13="", "", '1) 日本 - 中国'!M13)</f>
        <v>46255</v>
      </c>
      <c r="N13" s="153">
        <f>IF('1) 日本 - 中国'!N13="", "", '1) 日本 - 中国'!N13)</f>
        <v>46255</v>
      </c>
      <c r="O13" s="153">
        <f>IF('1) 日本 - 中国'!O13="", "", '1) 日本 - 中国'!O13)</f>
        <v>46256</v>
      </c>
      <c r="P13" s="153">
        <f>IF('1) 日本 - 中国'!P13="", "", '1) 日本 - 中国'!P13)</f>
        <v>46256</v>
      </c>
      <c r="Q13" s="153" t="str">
        <f>IF('1) 日本 - 中国'!Q13="", "", '1) 日本 - 中国'!Q13)</f>
        <v/>
      </c>
      <c r="R13" s="153" t="str">
        <f>IF('1) 日本 - 中国'!R13="", "", '1) 日本 - 中国'!R13)</f>
        <v/>
      </c>
      <c r="S13" s="153" t="str">
        <f>IF('1) 日本 - 中国'!S13="", "", '1) 日本 - 中国'!S13)</f>
        <v/>
      </c>
      <c r="T13" s="153" t="str">
        <f>IF('1) 日本 - 中国'!T13="", "", '1) 日本 - 中国'!T13)</f>
        <v/>
      </c>
      <c r="U13" s="153">
        <f>IF('1) 日本 - 中国'!U13="", "", '1) 日本 - 中国'!U13)</f>
        <v>46259</v>
      </c>
      <c r="V13" s="153"/>
      <c r="W13" s="153">
        <f t="shared" si="0"/>
        <v>46261</v>
      </c>
      <c r="X13" s="153"/>
      <c r="Y13" s="153">
        <f t="shared" si="1"/>
        <v>46263</v>
      </c>
      <c r="Z13" s="153">
        <f t="shared" ref="Z13:AA13" si="3">IF(Y13="","",Y13+1)</f>
        <v>46264</v>
      </c>
      <c r="AA13" s="153">
        <f t="shared" si="3"/>
        <v>46265</v>
      </c>
    </row>
    <row r="14" spans="1:27" s="96" customFormat="1" ht="15" customHeight="1">
      <c r="A14" s="6">
        <f>IF('1) 日本 - 中国'!A14="", "", '1) 日本 - 中国'!A14)</f>
        <v>35</v>
      </c>
      <c r="B14" s="155" t="str">
        <f>IF('1) 日本 - 中国'!B14="", "", '1) 日本 - 中国'!B14)</f>
        <v>REFLECTION</v>
      </c>
      <c r="C14" s="147">
        <f>IF('1) 日本 - 中国'!C14="", "", '1) 日本 - 中国'!C14)</f>
        <v>2561</v>
      </c>
      <c r="D14" s="173" t="s">
        <v>78</v>
      </c>
      <c r="E14" s="172">
        <f>IF('1) 日本 - 中国'!E14="", "", '1) 日本 - 中国'!E14)</f>
        <v>2561</v>
      </c>
      <c r="F14" s="157" t="s">
        <v>86</v>
      </c>
      <c r="G14" s="153" t="str">
        <f>IF('1) 日本 - 中国'!G14="", "", '1) 日本 - 中国'!G14)</f>
        <v/>
      </c>
      <c r="H14" s="153">
        <f>IF('1) 日本 - 中国'!H14="", "", '1) 日本 - 中国'!H14)</f>
        <v>46259</v>
      </c>
      <c r="I14" s="153" t="str">
        <f>IF('1) 日本 - 中国'!I14="", "", '1) 日本 - 中国'!I14)</f>
        <v/>
      </c>
      <c r="J14" s="153" t="str">
        <f>IF('1) 日本 - 中国'!J14="", "", '1) 日本 - 中国'!J14)</f>
        <v/>
      </c>
      <c r="K14" s="153" t="str">
        <f>IF('1) 日本 - 中国'!K14="", "", '1) 日本 - 中国'!K14)</f>
        <v/>
      </c>
      <c r="L14" s="153">
        <f>IF('1) 日本 - 中国'!L14="", "", '1) 日本 - 中国'!L14)</f>
        <v>46261</v>
      </c>
      <c r="M14" s="153">
        <f>IF('1) 日本 - 中国'!M14="", "", '1) 日本 - 中国'!M14)</f>
        <v>46262</v>
      </c>
      <c r="N14" s="153">
        <f>IF('1) 日本 - 中国'!N14="", "", '1) 日本 - 中国'!N14)</f>
        <v>46262</v>
      </c>
      <c r="O14" s="153">
        <f>IF('1) 日本 - 中国'!O14="", "", '1) 日本 - 中国'!O14)</f>
        <v>46263</v>
      </c>
      <c r="P14" s="153">
        <f>IF('1) 日本 - 中国'!P14="", "", '1) 日本 - 中国'!P14)</f>
        <v>46263</v>
      </c>
      <c r="Q14" s="153" t="str">
        <f>IF('1) 日本 - 中国'!Q14="", "", '1) 日本 - 中国'!Q14)</f>
        <v/>
      </c>
      <c r="R14" s="153" t="str">
        <f>IF('1) 日本 - 中国'!R14="", "", '1) 日本 - 中国'!R14)</f>
        <v/>
      </c>
      <c r="S14" s="153" t="str">
        <f>IF('1) 日本 - 中国'!S14="", "", '1) 日本 - 中国'!S14)</f>
        <v/>
      </c>
      <c r="T14" s="153" t="str">
        <f>IF('1) 日本 - 中国'!T14="", "", '1) 日本 - 中国'!T14)</f>
        <v/>
      </c>
      <c r="U14" s="153">
        <f>IF('1) 日本 - 中国'!U14="", "", '1) 日本 - 中国'!U14)</f>
        <v>46266</v>
      </c>
      <c r="V14" s="153"/>
      <c r="W14" s="153">
        <f t="shared" si="0"/>
        <v>46268</v>
      </c>
      <c r="X14" s="153"/>
      <c r="Y14" s="153">
        <f t="shared" si="1"/>
        <v>46270</v>
      </c>
      <c r="Z14" s="153">
        <f t="shared" ref="Z14:AA14" si="4">IF(Y14="","",Y14+1)</f>
        <v>46271</v>
      </c>
      <c r="AA14" s="153">
        <f t="shared" si="4"/>
        <v>46272</v>
      </c>
    </row>
    <row r="15" spans="1:27" s="31" customFormat="1" ht="15" customHeight="1">
      <c r="A15" s="6">
        <f>IF('1) 日本 - 中国'!A15="", "", '1) 日本 - 中国'!A15)</f>
        <v>36</v>
      </c>
      <c r="B15" s="155" t="str">
        <f>IF('1) 日本 - 中国'!B15="", "", '1) 日本 - 中国'!B15)</f>
        <v>REFLECTION</v>
      </c>
      <c r="C15" s="147">
        <f>IF('1) 日本 - 中国'!C15="", "", '1) 日本 - 中国'!C15)</f>
        <v>2562</v>
      </c>
      <c r="D15" s="173" t="s">
        <v>78</v>
      </c>
      <c r="E15" s="172">
        <f>IF('1) 日本 - 中国'!E15="", "", '1) 日本 - 中国'!E15)</f>
        <v>2562</v>
      </c>
      <c r="F15" s="157" t="s">
        <v>86</v>
      </c>
      <c r="G15" s="153" t="str">
        <f>IF('1) 日本 - 中国'!G15="", "", '1) 日本 - 中国'!G15)</f>
        <v/>
      </c>
      <c r="H15" s="153">
        <f>IF('1) 日本 - 中国'!H15="", "", '1) 日本 - 中国'!H15)</f>
        <v>46266</v>
      </c>
      <c r="I15" s="153" t="str">
        <f>IF('1) 日本 - 中国'!I15="", "", '1) 日本 - 中国'!I15)</f>
        <v/>
      </c>
      <c r="J15" s="153" t="str">
        <f>IF('1) 日本 - 中国'!J15="", "", '1) 日本 - 中国'!J15)</f>
        <v/>
      </c>
      <c r="K15" s="153" t="str">
        <f>IF('1) 日本 - 中国'!K15="", "", '1) 日本 - 中国'!K15)</f>
        <v/>
      </c>
      <c r="L15" s="153">
        <f>IF('1) 日本 - 中国'!L15="", "", '1) 日本 - 中国'!L15)</f>
        <v>46268</v>
      </c>
      <c r="M15" s="153">
        <f>IF('1) 日本 - 中国'!M15="", "", '1) 日本 - 中国'!M15)</f>
        <v>46269</v>
      </c>
      <c r="N15" s="153">
        <f>IF('1) 日本 - 中国'!N15="", "", '1) 日本 - 中国'!N15)</f>
        <v>46269</v>
      </c>
      <c r="O15" s="153">
        <f>IF('1) 日本 - 中国'!O15="", "", '1) 日本 - 中国'!O15)</f>
        <v>46270</v>
      </c>
      <c r="P15" s="153">
        <f>IF('1) 日本 - 中国'!P15="", "", '1) 日本 - 中国'!P15)</f>
        <v>46270</v>
      </c>
      <c r="Q15" s="153" t="str">
        <f>IF('1) 日本 - 中国'!Q15="", "", '1) 日本 - 中国'!Q15)</f>
        <v/>
      </c>
      <c r="R15" s="153" t="str">
        <f>IF('1) 日本 - 中国'!R15="", "", '1) 日本 - 中国'!R15)</f>
        <v/>
      </c>
      <c r="S15" s="153" t="str">
        <f>IF('1) 日本 - 中国'!S15="", "", '1) 日本 - 中国'!S15)</f>
        <v/>
      </c>
      <c r="T15" s="153" t="str">
        <f>IF('1) 日本 - 中国'!T15="", "", '1) 日本 - 中国'!T15)</f>
        <v/>
      </c>
      <c r="U15" s="153">
        <f>IF('1) 日本 - 中国'!U15="", "", '1) 日本 - 中国'!U15)</f>
        <v>46273</v>
      </c>
      <c r="V15" s="153"/>
      <c r="W15" s="153">
        <f t="shared" si="0"/>
        <v>46275</v>
      </c>
      <c r="X15" s="153"/>
      <c r="Y15" s="153">
        <f t="shared" si="1"/>
        <v>46277</v>
      </c>
      <c r="Z15" s="153">
        <f t="shared" ref="Z15:AA15" si="5">IF(Y15="","",Y15+1)</f>
        <v>46278</v>
      </c>
      <c r="AA15" s="153">
        <f t="shared" si="5"/>
        <v>46279</v>
      </c>
    </row>
    <row r="16" spans="1:27" s="96" customFormat="1" ht="15" customHeight="1">
      <c r="A16" s="6" t="str">
        <f>IF('1) 日本 - 中国'!A16="", "", '1) 日本 - 中国'!A16)</f>
        <v/>
      </c>
      <c r="B16" s="155" t="str">
        <f>IF('1) 日本 - 中国'!B16="", "", '1) 日本 - 中国'!B16)</f>
        <v/>
      </c>
      <c r="C16" s="147" t="str">
        <f>IF('1) 日本 - 中国'!C16="", "", '1) 日本 - 中国'!C16)</f>
        <v/>
      </c>
      <c r="D16" s="173"/>
      <c r="E16" s="172"/>
      <c r="F16" s="157"/>
      <c r="G16" s="153" t="str">
        <f>IF('1) 日本 - 中国'!G16="", "", '1) 日本 - 中国'!G16)</f>
        <v/>
      </c>
      <c r="H16" s="153" t="str">
        <f>IF('1) 日本 - 中国'!H16="", "", '1) 日本 - 中国'!H16)</f>
        <v/>
      </c>
      <c r="I16" s="153" t="str">
        <f>IF('1) 日本 - 中国'!I16="", "", '1) 日本 - 中国'!I16)</f>
        <v/>
      </c>
      <c r="J16" s="153" t="str">
        <f>IF('1) 日本 - 中国'!J16="", "", '1) 日本 - 中国'!J16)</f>
        <v/>
      </c>
      <c r="K16" s="153" t="str">
        <f>IF('1) 日本 - 中国'!K16="", "", '1) 日本 - 中国'!K16)</f>
        <v/>
      </c>
      <c r="L16" s="153" t="str">
        <f>IF('1) 日本 - 中国'!L16="", "", '1) 日本 - 中国'!L16)</f>
        <v/>
      </c>
      <c r="M16" s="153" t="str">
        <f>IF('1) 日本 - 中国'!M16="", "", '1) 日本 - 中国'!M16)</f>
        <v/>
      </c>
      <c r="N16" s="153" t="str">
        <f>IF('1) 日本 - 中国'!N16="", "", '1) 日本 - 中国'!N16)</f>
        <v/>
      </c>
      <c r="O16" s="153" t="str">
        <f>IF('1) 日本 - 中国'!O16="", "", '1) 日本 - 中国'!O16)</f>
        <v/>
      </c>
      <c r="P16" s="153" t="str">
        <f>IF('1) 日本 - 中国'!P16="", "", '1) 日本 - 中国'!P16)</f>
        <v/>
      </c>
      <c r="Q16" s="153" t="str">
        <f>IF('1) 日本 - 中国'!Q16="", "", '1) 日本 - 中国'!Q16)</f>
        <v/>
      </c>
      <c r="R16" s="153" t="str">
        <f>IF('1) 日本 - 中国'!R16="", "", '1) 日本 - 中国'!R16)</f>
        <v/>
      </c>
      <c r="S16" s="153" t="str">
        <f>IF('1) 日本 - 中国'!S16="", "", '1) 日本 - 中国'!S16)</f>
        <v/>
      </c>
      <c r="T16" s="153" t="str">
        <f>IF('1) 日本 - 中国'!T16="", "", '1) 日本 - 中国'!T16)</f>
        <v/>
      </c>
      <c r="U16" s="153" t="str">
        <f>IF('1) 日本 - 中国'!U16="", "", '1) 日本 - 中国'!U16)</f>
        <v/>
      </c>
      <c r="V16" s="153"/>
      <c r="W16" s="153" t="str">
        <f t="shared" si="0"/>
        <v/>
      </c>
      <c r="X16" s="153"/>
      <c r="Y16" s="153" t="str">
        <f t="shared" si="1"/>
        <v/>
      </c>
      <c r="Z16" s="153" t="str">
        <f t="shared" ref="Z16:AA16" si="6">IF(Y16="","",Y16+1)</f>
        <v/>
      </c>
      <c r="AA16" s="153" t="str">
        <f t="shared" si="6"/>
        <v/>
      </c>
    </row>
    <row r="17" spans="1:27" s="96" customFormat="1" ht="15" customHeight="1">
      <c r="A17" s="6" t="str">
        <f>IF('1) 日本 - 中国'!A17="", "", '1) 日本 - 中国'!A17)</f>
        <v/>
      </c>
      <c r="B17" s="155" t="str">
        <f>IF('1) 日本 - 中国'!B17="", "", '1) 日本 - 中国'!B17)</f>
        <v/>
      </c>
      <c r="C17" s="147" t="str">
        <f>IF('1) 日本 - 中国'!C17="", "", '1) 日本 - 中国'!C17)</f>
        <v/>
      </c>
      <c r="D17" s="173"/>
      <c r="E17" s="172"/>
      <c r="F17" s="157"/>
      <c r="G17" s="153" t="str">
        <f>IF('1) 日本 - 中国'!G17="", "", '1) 日本 - 中国'!G17)</f>
        <v/>
      </c>
      <c r="H17" s="153" t="str">
        <f>IF('1) 日本 - 中国'!H17="", "", '1) 日本 - 中国'!H17)</f>
        <v/>
      </c>
      <c r="I17" s="153" t="str">
        <f>IF('1) 日本 - 中国'!I17="", "", '1) 日本 - 中国'!I17)</f>
        <v/>
      </c>
      <c r="J17" s="152" t="str">
        <f>IF('1) 日本 - 中国'!J17="", "", '1) 日本 - 中国'!J17)</f>
        <v/>
      </c>
      <c r="K17" s="153" t="str">
        <f>IF('1) 日本 - 中国'!K17="", "", '1) 日本 - 中国'!K17)</f>
        <v/>
      </c>
      <c r="L17" s="153" t="str">
        <f>IF('1) 日本 - 中国'!L17="", "", '1) 日本 - 中国'!L17)</f>
        <v/>
      </c>
      <c r="M17" s="153" t="str">
        <f>IF('1) 日本 - 中国'!M17="", "", '1) 日本 - 中国'!M17)</f>
        <v/>
      </c>
      <c r="N17" s="153" t="str">
        <f>IF('1) 日本 - 中国'!N17="", "", '1) 日本 - 中国'!N17)</f>
        <v/>
      </c>
      <c r="O17" s="152" t="str">
        <f>IF('1) 日本 - 中国'!O17="", "", '1) 日本 - 中国'!O17)</f>
        <v/>
      </c>
      <c r="P17" s="153" t="str">
        <f>IF('1) 日本 - 中国'!P17="", "", '1) 日本 - 中国'!P17)</f>
        <v/>
      </c>
      <c r="Q17" s="153" t="str">
        <f>IF('1) 日本 - 中国'!Q17="", "", '1) 日本 - 中国'!Q17)</f>
        <v/>
      </c>
      <c r="R17" s="153" t="str">
        <f>IF('1) 日本 - 中国'!R17="", "", '1) 日本 - 中国'!R17)</f>
        <v/>
      </c>
      <c r="S17" s="153" t="str">
        <f>IF('1) 日本 - 中国'!S17="", "", '1) 日本 - 中国'!S17)</f>
        <v/>
      </c>
      <c r="T17" s="153" t="str">
        <f>IF('1) 日本 - 中国'!T17="", "", '1) 日本 - 中国'!T17)</f>
        <v/>
      </c>
      <c r="U17" s="174" t="str">
        <f>IF('1) 日本 - 中国'!U17="", "", '1) 日本 - 中国'!U17)</f>
        <v/>
      </c>
      <c r="V17" s="153"/>
      <c r="W17" s="174" t="str">
        <f t="shared" ref="W17" si="7">IF(U17="","",U17+2)</f>
        <v/>
      </c>
      <c r="X17" s="153"/>
      <c r="Y17" s="153" t="str">
        <f t="shared" ref="Y17" si="8">IF(W17="","",W17+2)</f>
        <v/>
      </c>
      <c r="Z17" s="153" t="str">
        <f t="shared" ref="Z17" si="9">IF(Y17="","",Y17+1)</f>
        <v/>
      </c>
      <c r="AA17" s="153" t="str">
        <f t="shared" ref="AA17" si="10">IF(Z17="","",Z17+1)</f>
        <v/>
      </c>
    </row>
    <row r="18" spans="1:27" s="96" customFormat="1" ht="15" customHeight="1">
      <c r="A18" s="6" t="str">
        <f>IF('1) 日本 - 中国'!A18="", "", '1) 日本 - 中国'!A18)</f>
        <v/>
      </c>
      <c r="B18" s="155" t="str">
        <f>IF('1) 日本 - 中国'!B18="", "", '1) 日本 - 中国'!B18)</f>
        <v/>
      </c>
      <c r="C18" s="147" t="str">
        <f>IF('1) 日本 - 中国'!C18="", "", '1) 日本 - 中国'!C18)</f>
        <v/>
      </c>
      <c r="D18" s="173"/>
      <c r="E18" s="172"/>
      <c r="F18" s="157"/>
      <c r="G18" s="153" t="str">
        <f>IF('1) 日本 - 中国'!G18="", "", '1) 日本 - 中国'!G18)</f>
        <v/>
      </c>
      <c r="H18" s="153" t="str">
        <f>IF('1) 日本 - 中国'!H18="", "", '1) 日本 - 中国'!H18)</f>
        <v/>
      </c>
      <c r="I18" s="153" t="str">
        <f>IF('1) 日本 - 中国'!I18="", "", '1) 日本 - 中国'!I18)</f>
        <v/>
      </c>
      <c r="J18" s="153" t="str">
        <f>IF('1) 日本 - 中国'!J18="", "", '1) 日本 - 中国'!J18)</f>
        <v/>
      </c>
      <c r="K18" s="153" t="str">
        <f>IF('1) 日本 - 中国'!K18="", "", '1) 日本 - 中国'!K18)</f>
        <v/>
      </c>
      <c r="L18" s="153" t="str">
        <f>IF('1) 日本 - 中国'!L18="", "", '1) 日本 - 中国'!L18)</f>
        <v/>
      </c>
      <c r="M18" s="153" t="str">
        <f>IF('1) 日本 - 中国'!M18="", "", '1) 日本 - 中国'!M18)</f>
        <v/>
      </c>
      <c r="N18" s="153" t="str">
        <f>IF('1) 日本 - 中国'!N18="", "", '1) 日本 - 中国'!N18)</f>
        <v/>
      </c>
      <c r="O18" s="153" t="str">
        <f>IF('1) 日本 - 中国'!O18="", "", '1) 日本 - 中国'!O18)</f>
        <v/>
      </c>
      <c r="P18" s="153" t="str">
        <f>IF('1) 日本 - 中国'!P18="", "", '1) 日本 - 中国'!P18)</f>
        <v/>
      </c>
      <c r="Q18" s="153" t="str">
        <f>IF('1) 日本 - 中国'!Q18="", "", '1) 日本 - 中国'!Q18)</f>
        <v/>
      </c>
      <c r="R18" s="153" t="str">
        <f>IF('1) 日本 - 中国'!R18="", "", '1) 日本 - 中国'!R18)</f>
        <v/>
      </c>
      <c r="S18" s="153" t="str">
        <f>IF('1) 日本 - 中国'!S18="", "", '1) 日本 - 中国'!S18)</f>
        <v/>
      </c>
      <c r="T18" s="153" t="str">
        <f>IF('1) 日本 - 中国'!T18="", "", '1) 日本 - 中国'!T18)</f>
        <v/>
      </c>
      <c r="U18" s="174" t="str">
        <f>IF('1) 日本 - 中国'!U18="", "", '1) 日本 - 中国'!U18)</f>
        <v/>
      </c>
      <c r="V18" s="153"/>
      <c r="W18" s="174" t="str">
        <f t="shared" ref="W18:W21" si="11">IF(U18="","",U18+2)</f>
        <v/>
      </c>
      <c r="X18" s="153"/>
      <c r="Y18" s="153" t="str">
        <f t="shared" ref="Y18:Y21" si="12">IF(W18="","",W18+2)</f>
        <v/>
      </c>
      <c r="Z18" s="153" t="str">
        <f t="shared" ref="Z18:Z21" si="13">IF(Y18="","",Y18+1)</f>
        <v/>
      </c>
      <c r="AA18" s="153" t="str">
        <f t="shared" ref="AA18:AA21" si="14">IF(Z18="","",Z18+1)</f>
        <v/>
      </c>
    </row>
    <row r="19" spans="1:27" s="96" customFormat="1" ht="15" customHeight="1">
      <c r="A19" s="6" t="str">
        <f>IF('1) 日本 - 中国'!A19="", "", '1) 日本 - 中国'!A19)</f>
        <v/>
      </c>
      <c r="B19" s="155" t="str">
        <f>IF('1) 日本 - 中国'!B19="", "", '1) 日本 - 中国'!B19)</f>
        <v/>
      </c>
      <c r="C19" s="147" t="str">
        <f>IF('1) 日本 - 中国'!C19="", "", '1) 日本 - 中国'!C19)</f>
        <v/>
      </c>
      <c r="D19" s="173"/>
      <c r="E19" s="172"/>
      <c r="F19" s="157"/>
      <c r="G19" s="153" t="str">
        <f>IF('1) 日本 - 中国'!G19="", "", '1) 日本 - 中国'!G19)</f>
        <v/>
      </c>
      <c r="H19" s="153" t="str">
        <f>IF('1) 日本 - 中国'!H19="", "", '1) 日本 - 中国'!H19)</f>
        <v/>
      </c>
      <c r="I19" s="153" t="str">
        <f>IF('1) 日本 - 中国'!I19="", "", '1) 日本 - 中国'!I19)</f>
        <v/>
      </c>
      <c r="J19" s="153" t="str">
        <f>IF('1) 日本 - 中国'!J19="", "", '1) 日本 - 中国'!J19)</f>
        <v/>
      </c>
      <c r="K19" s="153" t="str">
        <f>IF('1) 日本 - 中国'!K19="", "", '1) 日本 - 中国'!K19)</f>
        <v/>
      </c>
      <c r="L19" s="153" t="str">
        <f>IF('1) 日本 - 中国'!L19="", "", '1) 日本 - 中国'!L19)</f>
        <v/>
      </c>
      <c r="M19" s="153" t="str">
        <f>IF('1) 日本 - 中国'!M19="", "", '1) 日本 - 中国'!M19)</f>
        <v/>
      </c>
      <c r="N19" s="153" t="str">
        <f>IF('1) 日本 - 中国'!N19="", "", '1) 日本 - 中国'!N19)</f>
        <v/>
      </c>
      <c r="O19" s="153" t="str">
        <f>IF('1) 日本 - 中国'!O19="", "", '1) 日本 - 中国'!O19)</f>
        <v/>
      </c>
      <c r="P19" s="153" t="str">
        <f>IF('1) 日本 - 中国'!P19="", "", '1) 日本 - 中国'!P19)</f>
        <v/>
      </c>
      <c r="Q19" s="153" t="str">
        <f>IF('1) 日本 - 中国'!Q19="", "", '1) 日本 - 中国'!Q19)</f>
        <v/>
      </c>
      <c r="R19" s="153" t="str">
        <f>IF('1) 日本 - 中国'!R19="", "", '1) 日本 - 中国'!R19)</f>
        <v/>
      </c>
      <c r="S19" s="153" t="str">
        <f>IF('1) 日本 - 中国'!S19="", "", '1) 日本 - 中国'!S19)</f>
        <v/>
      </c>
      <c r="T19" s="153" t="str">
        <f>IF('1) 日本 - 中国'!T19="", "", '1) 日本 - 中国'!T19)</f>
        <v/>
      </c>
      <c r="U19" s="174" t="str">
        <f>IF('1) 日本 - 中国'!U19="", "", '1) 日本 - 中国'!U19)</f>
        <v/>
      </c>
      <c r="V19" s="153"/>
      <c r="W19" s="174" t="str">
        <f t="shared" si="11"/>
        <v/>
      </c>
      <c r="X19" s="153"/>
      <c r="Y19" s="153" t="str">
        <f t="shared" si="12"/>
        <v/>
      </c>
      <c r="Z19" s="153" t="str">
        <f t="shared" si="13"/>
        <v/>
      </c>
      <c r="AA19" s="153" t="str">
        <f t="shared" si="14"/>
        <v/>
      </c>
    </row>
    <row r="20" spans="1:27" s="96" customFormat="1" ht="15" customHeight="1">
      <c r="A20" s="6" t="str">
        <f>IF('1) 日本 - 中国'!A20="", "", '1) 日本 - 中国'!A20)</f>
        <v/>
      </c>
      <c r="B20" s="155" t="str">
        <f>IF('1) 日本 - 中国'!B20="", "", '1) 日本 - 中国'!B20)</f>
        <v/>
      </c>
      <c r="C20" s="147" t="str">
        <f>IF('1) 日本 - 中国'!C20="", "", '1) 日本 - 中国'!C20)</f>
        <v/>
      </c>
      <c r="D20" s="173"/>
      <c r="E20" s="172"/>
      <c r="F20" s="157"/>
      <c r="G20" s="153" t="str">
        <f>IF('1) 日本 - 中国'!G20="", "", '1) 日本 - 中国'!G20)</f>
        <v/>
      </c>
      <c r="H20" s="153" t="str">
        <f>IF('1) 日本 - 中国'!H20="", "", '1) 日本 - 中国'!H20)</f>
        <v/>
      </c>
      <c r="I20" s="153" t="str">
        <f>IF('1) 日本 - 中国'!I20="", "", '1) 日本 - 中国'!I20)</f>
        <v/>
      </c>
      <c r="J20" s="153" t="str">
        <f>IF('1) 日本 - 中国'!J20="", "", '1) 日本 - 中国'!J20)</f>
        <v/>
      </c>
      <c r="K20" s="153" t="str">
        <f>IF('1) 日本 - 中国'!K20="", "", '1) 日本 - 中国'!K20)</f>
        <v/>
      </c>
      <c r="L20" s="153" t="str">
        <f>IF('1) 日本 - 中国'!L20="", "", '1) 日本 - 中国'!L20)</f>
        <v/>
      </c>
      <c r="M20" s="153" t="str">
        <f>IF('1) 日本 - 中国'!M20="", "", '1) 日本 - 中国'!M20)</f>
        <v/>
      </c>
      <c r="N20" s="153" t="str">
        <f>IF('1) 日本 - 中国'!N20="", "", '1) 日本 - 中国'!N20)</f>
        <v/>
      </c>
      <c r="O20" s="153" t="str">
        <f>IF('1) 日本 - 中国'!O20="", "", '1) 日本 - 中国'!O20)</f>
        <v/>
      </c>
      <c r="P20" s="153" t="str">
        <f>IF('1) 日本 - 中国'!P20="", "", '1) 日本 - 中国'!P20)</f>
        <v/>
      </c>
      <c r="Q20" s="153" t="str">
        <f>IF('1) 日本 - 中国'!Q20="", "", '1) 日本 - 中国'!Q20)</f>
        <v/>
      </c>
      <c r="R20" s="153" t="str">
        <f>IF('1) 日本 - 中国'!R20="", "", '1) 日本 - 中国'!R20)</f>
        <v/>
      </c>
      <c r="S20" s="153" t="str">
        <f>IF('1) 日本 - 中国'!S20="", "", '1) 日本 - 中国'!S20)</f>
        <v/>
      </c>
      <c r="T20" s="153" t="str">
        <f>IF('1) 日本 - 中国'!T20="", "", '1) 日本 - 中国'!T20)</f>
        <v/>
      </c>
      <c r="U20" s="174" t="str">
        <f>IF('1) 日本 - 中国'!U20="", "", '1) 日本 - 中国'!U20)</f>
        <v/>
      </c>
      <c r="V20" s="153"/>
      <c r="W20" s="174" t="str">
        <f t="shared" si="11"/>
        <v/>
      </c>
      <c r="X20" s="153"/>
      <c r="Y20" s="153" t="str">
        <f t="shared" si="12"/>
        <v/>
      </c>
      <c r="Z20" s="153" t="str">
        <f t="shared" si="13"/>
        <v/>
      </c>
      <c r="AA20" s="153" t="str">
        <f t="shared" si="14"/>
        <v/>
      </c>
    </row>
    <row r="21" spans="1:27" s="96" customFormat="1" ht="15" customHeight="1">
      <c r="A21" s="159" t="str">
        <f>IF('1) 日本 - 中国'!A21="", "", '1) 日本 - 中国'!A21)</f>
        <v/>
      </c>
      <c r="B21" s="160" t="str">
        <f>IF('1) 日本 - 中国'!B21="", "", '1) 日本 - 中国'!B21)</f>
        <v/>
      </c>
      <c r="C21" s="161" t="str">
        <f>IF('1) 日本 - 中国'!C21="", "", '1) 日本 - 中国'!C21)</f>
        <v/>
      </c>
      <c r="D21" s="162"/>
      <c r="E21" s="163"/>
      <c r="F21" s="164"/>
      <c r="G21" s="165" t="str">
        <f>IF('1) 日本 - 中国'!G21="", "", '1) 日本 - 中国'!G21)</f>
        <v/>
      </c>
      <c r="H21" s="165" t="str">
        <f>IF('1) 日本 - 中国'!H21="", "", '1) 日本 - 中国'!H21)</f>
        <v/>
      </c>
      <c r="I21" s="165" t="str">
        <f>IF('1) 日本 - 中国'!I21="", "", '1) 日本 - 中国'!I21)</f>
        <v/>
      </c>
      <c r="J21" s="165" t="str">
        <f>IF('1) 日本 - 中国'!J21="", "", '1) 日本 - 中国'!J21)</f>
        <v/>
      </c>
      <c r="K21" s="165" t="str">
        <f>IF('1) 日本 - 中国'!K21="", "", '1) 日本 - 中国'!K21)</f>
        <v/>
      </c>
      <c r="L21" s="165" t="str">
        <f>IF('1) 日本 - 中国'!L21="", "", '1) 日本 - 中国'!L21)</f>
        <v/>
      </c>
      <c r="M21" s="165" t="str">
        <f>IF('1) 日本 - 中国'!M21="", "", '1) 日本 - 中国'!M21)</f>
        <v/>
      </c>
      <c r="N21" s="165" t="str">
        <f>IF('1) 日本 - 中国'!N21="", "", '1) 日本 - 中国'!N21)</f>
        <v/>
      </c>
      <c r="O21" s="165" t="str">
        <f>IF('1) 日本 - 中国'!O21="", "", '1) 日本 - 中国'!O21)</f>
        <v/>
      </c>
      <c r="P21" s="165" t="str">
        <f>IF('1) 日本 - 中国'!P21="", "", '1) 日本 - 中国'!P21)</f>
        <v/>
      </c>
      <c r="Q21" s="165" t="str">
        <f>IF('1) 日本 - 中国'!Q21="", "", '1) 日本 - 中国'!Q21)</f>
        <v/>
      </c>
      <c r="R21" s="165" t="str">
        <f>IF('1) 日本 - 中国'!R21="", "", '1) 日本 - 中国'!R21)</f>
        <v/>
      </c>
      <c r="S21" s="165" t="str">
        <f>IF('1) 日本 - 中国'!S21="", "", '1) 日本 - 中国'!S21)</f>
        <v/>
      </c>
      <c r="T21" s="165" t="str">
        <f>IF('1) 日本 - 中国'!T21="", "", '1) 日本 - 中国'!T21)</f>
        <v/>
      </c>
      <c r="U21" s="175" t="str">
        <f>IF('1) 日本 - 中国'!U21="", "", '1) 日本 - 中国'!U21)</f>
        <v/>
      </c>
      <c r="V21" s="165"/>
      <c r="W21" s="175" t="str">
        <f t="shared" si="11"/>
        <v/>
      </c>
      <c r="X21" s="165"/>
      <c r="Y21" s="165" t="str">
        <f t="shared" si="12"/>
        <v/>
      </c>
      <c r="Z21" s="165" t="str">
        <f t="shared" si="13"/>
        <v/>
      </c>
      <c r="AA21" s="165" t="str">
        <f t="shared" si="14"/>
        <v/>
      </c>
    </row>
    <row r="22" spans="1:27" ht="15" customHeight="1">
      <c r="A22" s="31" t="s">
        <v>67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</row>
    <row r="23" spans="1:27" ht="15" customHeight="1">
      <c r="A23" s="96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  <row r="24" spans="1:27" ht="15" customHeight="1">
      <c r="A24" s="127" t="s">
        <v>116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U24" s="127"/>
      <c r="W24" s="127" t="str">
        <f>W7</f>
        <v>【CT2】上海 → 台湾</v>
      </c>
      <c r="Y24" s="127"/>
    </row>
    <row r="25" spans="1:27" ht="15" customHeight="1">
      <c r="A25" s="286" t="s">
        <v>6</v>
      </c>
      <c r="B25" s="266" t="s">
        <v>7</v>
      </c>
      <c r="C25" s="266" t="s">
        <v>8</v>
      </c>
      <c r="D25" s="275"/>
      <c r="E25" s="275"/>
      <c r="F25" s="276"/>
      <c r="G25" s="39"/>
      <c r="H25" s="39" t="str">
        <f>'1) 日本 - 中国'!H25</f>
        <v>上海</v>
      </c>
      <c r="I25" s="48"/>
      <c r="J25" s="39"/>
      <c r="K25" s="39"/>
      <c r="L25" s="39" t="str">
        <f>'1) 日本 - 中国'!L25</f>
        <v>福山</v>
      </c>
      <c r="M25" s="49" t="str">
        <f>'1) 日本 - 中国'!M25</f>
        <v>水島</v>
      </c>
      <c r="N25" s="39" t="str">
        <f>'1) 日本 - 中国'!N25</f>
        <v>高松</v>
      </c>
      <c r="O25" s="49" t="str">
        <f>'1) 日本 - 中国'!O25</f>
        <v>広島（出島）</v>
      </c>
      <c r="P25" s="39" t="str">
        <f>'1) 日本 - 中国'!P25</f>
        <v>岩国</v>
      </c>
      <c r="Q25" s="35"/>
      <c r="R25" s="35"/>
      <c r="S25" s="35"/>
      <c r="T25" s="35"/>
      <c r="U25" s="35" t="str">
        <f>'1) 日本 - 中国'!U25</f>
        <v>上海</v>
      </c>
      <c r="V25" s="35"/>
      <c r="W25" s="35" t="str">
        <f>W8</f>
        <v>上海</v>
      </c>
      <c r="X25" s="35"/>
      <c r="Y25" s="39" t="str">
        <f t="shared" ref="Y25:AA26" si="15">Y8</f>
        <v>基隆</v>
      </c>
      <c r="Z25" s="39" t="str">
        <f t="shared" si="15"/>
        <v>台中</v>
      </c>
      <c r="AA25" s="39" t="str">
        <f t="shared" si="15"/>
        <v>高雄</v>
      </c>
    </row>
    <row r="26" spans="1:27" ht="15" customHeight="1">
      <c r="A26" s="286"/>
      <c r="B26" s="267"/>
      <c r="C26" s="267" t="s">
        <v>79</v>
      </c>
      <c r="D26" s="310"/>
      <c r="E26" s="279" t="s">
        <v>80</v>
      </c>
      <c r="F26" s="278"/>
      <c r="G26" s="50"/>
      <c r="H26" s="40" t="str">
        <f>'1) 日本 - 中国'!H26</f>
        <v>土/SAT</v>
      </c>
      <c r="I26" s="51"/>
      <c r="J26" s="40"/>
      <c r="K26" s="40"/>
      <c r="L26" s="40" t="str">
        <f>'1) 日本 - 中国'!L26</f>
        <v>翌週火/TUE</v>
      </c>
      <c r="M26" s="51" t="str">
        <f>'1) 日本 - 中国'!M26</f>
        <v>火/TUE</v>
      </c>
      <c r="N26" s="40" t="str">
        <f>'1) 日本 - 中国'!N26</f>
        <v>火/TUE</v>
      </c>
      <c r="O26" s="51" t="str">
        <f>'1) 日本 - 中国'!O26</f>
        <v>水/WED</v>
      </c>
      <c r="P26" s="40" t="str">
        <f>'1) 日本 - 中国'!P26</f>
        <v>水/WED</v>
      </c>
      <c r="Q26" s="36"/>
      <c r="R26" s="36"/>
      <c r="S26" s="36"/>
      <c r="T26" s="36"/>
      <c r="U26" s="36" t="str">
        <f>'1) 日本 - 中国'!U26</f>
        <v>土/SAT</v>
      </c>
      <c r="V26" s="36"/>
      <c r="W26" s="36" t="s">
        <v>130</v>
      </c>
      <c r="X26" s="36"/>
      <c r="Y26" s="50" t="str">
        <f t="shared" si="15"/>
        <v>土/SAT</v>
      </c>
      <c r="Z26" s="50" t="str">
        <f t="shared" si="15"/>
        <v>日/SUN</v>
      </c>
      <c r="AA26" s="40" t="str">
        <f t="shared" si="15"/>
        <v>翌週月/MON</v>
      </c>
    </row>
    <row r="27" spans="1:27" s="31" customFormat="1" ht="15" customHeight="1">
      <c r="A27" s="176">
        <f>IF('1) 日本 - 中国'!A27="", "", '1) 日本 - 中国'!A27)</f>
        <v>31</v>
      </c>
      <c r="B27" s="146" t="str">
        <f>IF('1) 日本 - 中国'!B27="", "", '1) 日本 - 中国'!B27)</f>
        <v>JI HANG</v>
      </c>
      <c r="C27" s="147">
        <f>IF('1) 日本 - 中国'!C27="", "", '1) 日本 - 中国'!C27)</f>
        <v>619</v>
      </c>
      <c r="D27" s="173" t="s">
        <v>77</v>
      </c>
      <c r="E27" s="172">
        <f>IF('1) 日本 - 中国'!E27="", "", '1) 日本 - 中国'!E27)</f>
        <v>619</v>
      </c>
      <c r="F27" s="157" t="s">
        <v>86</v>
      </c>
      <c r="G27" s="177" t="str">
        <f>IF('1) 日本 - 中国'!G27="", "", '1) 日本 - 中国'!G27)</f>
        <v/>
      </c>
      <c r="H27" s="151">
        <f>IF('1) 日本 - 中国'!H27="", "", '1) 日本 - 中国'!H27)</f>
        <v>46228</v>
      </c>
      <c r="I27" s="178" t="str">
        <f>IF('1) 日本 - 中国'!I27="", "", '1) 日本 - 中国'!I27)</f>
        <v/>
      </c>
      <c r="J27" s="151" t="str">
        <f>IF('1) 日本 - 中国'!J27="", "", '1) 日本 - 中国'!J27)</f>
        <v/>
      </c>
      <c r="K27" s="151" t="str">
        <f>IF('1) 日本 - 中国'!K27="", "", '1) 日本 - 中国'!K27)</f>
        <v/>
      </c>
      <c r="L27" s="151">
        <f>IF('1) 日本 - 中国'!L27="", "", '1) 日本 - 中国'!L27)</f>
        <v>46231</v>
      </c>
      <c r="M27" s="178">
        <f>IF('1) 日本 - 中国'!M27="", "", '1) 日本 - 中国'!M27)</f>
        <v>46231</v>
      </c>
      <c r="N27" s="151">
        <f>IF('1) 日本 - 中国'!N27="", "", '1) 日本 - 中国'!N27)</f>
        <v>46231</v>
      </c>
      <c r="O27" s="178">
        <f>IF('1) 日本 - 中国'!O27="", "", '1) 日本 - 中国'!O27)</f>
        <v>46232</v>
      </c>
      <c r="P27" s="151">
        <f>IF('1) 日本 - 中国'!P27="", "", '1) 日本 - 中国'!P27)</f>
        <v>46232</v>
      </c>
      <c r="Q27" s="151" t="str">
        <f>IF('1) 日本 - 中国'!Q27="", "", '1) 日本 - 中国'!Q27)</f>
        <v/>
      </c>
      <c r="R27" s="151" t="str">
        <f>IF('1) 日本 - 中国'!R27="", "", '1) 日本 - 中国'!R27)</f>
        <v/>
      </c>
      <c r="S27" s="179" t="str">
        <f>IF('1) 日本 - 中国'!S27="", "", '1) 日本 - 中国'!S27)</f>
        <v/>
      </c>
      <c r="T27" s="179" t="str">
        <f>IF('1) 日本 - 中国'!T27="", "", '1) 日本 - 中国'!T27)</f>
        <v/>
      </c>
      <c r="U27" s="151">
        <f>IF('1) 日本 - 中国'!U27="", "", '1) 日本 - 中国'!U27)</f>
        <v>46235</v>
      </c>
      <c r="V27" s="179"/>
      <c r="W27" s="151">
        <f>IF(U27="","",U27+5)</f>
        <v>46240</v>
      </c>
      <c r="X27" s="179"/>
      <c r="Y27" s="151">
        <f>IF(W27="","",W27+2)</f>
        <v>46242</v>
      </c>
      <c r="Z27" s="151">
        <f t="shared" ref="Z27:AA27" si="16">IF(Y27="","",Y27+1)</f>
        <v>46243</v>
      </c>
      <c r="AA27" s="151">
        <f t="shared" si="16"/>
        <v>46244</v>
      </c>
    </row>
    <row r="28" spans="1:27" s="31" customFormat="1" ht="15" customHeight="1">
      <c r="A28" s="154">
        <f>IF('1) 日本 - 中国'!A28="", "", '1) 日本 - 中国'!A28)</f>
        <v>32</v>
      </c>
      <c r="B28" s="155" t="str">
        <f>IF('1) 日本 - 中国'!B28="", "", '1) 日本 - 中国'!B28)</f>
        <v>JI HANG</v>
      </c>
      <c r="C28" s="147">
        <f>IF('1) 日本 - 中国'!C28="", "", '1) 日本 - 中国'!C28)</f>
        <v>620</v>
      </c>
      <c r="D28" s="173" t="s">
        <v>77</v>
      </c>
      <c r="E28" s="172">
        <f>IF('1) 日本 - 中国'!E28="", "", '1) 日本 - 中国'!E28)</f>
        <v>620</v>
      </c>
      <c r="F28" s="157" t="s">
        <v>86</v>
      </c>
      <c r="G28" s="153" t="str">
        <f>IF('1) 日本 - 中国'!G28="", "", '1) 日本 - 中国'!G28)</f>
        <v/>
      </c>
      <c r="H28" s="153">
        <f>IF('1) 日本 - 中国'!H28="", "", '1) 日本 - 中国'!H28)</f>
        <v>46235</v>
      </c>
      <c r="I28" s="180" t="str">
        <f>IF('1) 日本 - 中国'!I28="", "", '1) 日本 - 中国'!I28)</f>
        <v/>
      </c>
      <c r="J28" s="153" t="str">
        <f>IF('1) 日本 - 中国'!J28="", "", '1) 日本 - 中国'!J28)</f>
        <v/>
      </c>
      <c r="K28" s="153" t="str">
        <f>IF('1) 日本 - 中国'!K28="", "", '1) 日本 - 中国'!K28)</f>
        <v/>
      </c>
      <c r="L28" s="153">
        <f>IF('1) 日本 - 中国'!L28="", "", '1) 日本 - 中国'!L28)</f>
        <v>46238</v>
      </c>
      <c r="M28" s="7">
        <f>IF('1) 日本 - 中国'!M28="", "", '1) 日本 - 中国'!M28)</f>
        <v>46238</v>
      </c>
      <c r="N28" s="153">
        <f>IF('1) 日本 - 中国'!N28="", "", '1) 日本 - 中国'!N28)</f>
        <v>46238</v>
      </c>
      <c r="O28" s="181">
        <f>IF('1) 日本 - 中国'!O28="", "", '1) 日本 - 中国'!O28)</f>
        <v>46239</v>
      </c>
      <c r="P28" s="153">
        <f>IF('1) 日本 - 中国'!P28="", "", '1) 日本 - 中国'!P28)</f>
        <v>46239</v>
      </c>
      <c r="Q28" s="153" t="str">
        <f>IF('1) 日本 - 中国'!Q28="", "", '1) 日本 - 中国'!Q28)</f>
        <v/>
      </c>
      <c r="R28" s="153" t="str">
        <f>IF('1) 日本 - 中国'!R28="", "", '1) 日本 - 中国'!R28)</f>
        <v/>
      </c>
      <c r="S28" s="181" t="str">
        <f>IF('1) 日本 - 中国'!S28="", "", '1) 日本 - 中国'!S28)</f>
        <v/>
      </c>
      <c r="T28" s="181" t="str">
        <f>IF('1) 日本 - 中国'!T28="", "", '1) 日本 - 中国'!T28)</f>
        <v/>
      </c>
      <c r="U28" s="153">
        <f>IF('1) 日本 - 中国'!U28="", "", '1) 日本 - 中国'!U28)</f>
        <v>46242</v>
      </c>
      <c r="V28" s="153"/>
      <c r="W28" s="153">
        <f t="shared" ref="W28" si="17">IF(U28="","",U28+5)</f>
        <v>46247</v>
      </c>
      <c r="X28" s="153"/>
      <c r="Y28" s="153">
        <f t="shared" ref="Y28" si="18">IF(W28="","",W28+2)</f>
        <v>46249</v>
      </c>
      <c r="Z28" s="153">
        <f t="shared" ref="Z28:AA28" si="19">IF(Y28="","",Y28+1)</f>
        <v>46250</v>
      </c>
      <c r="AA28" s="153">
        <f t="shared" si="19"/>
        <v>46251</v>
      </c>
    </row>
    <row r="29" spans="1:27" s="31" customFormat="1" ht="15" customHeight="1">
      <c r="A29" s="154">
        <f>IF('1) 日本 - 中国'!A29="", "", '1) 日本 - 中国'!A29)</f>
        <v>33</v>
      </c>
      <c r="B29" s="155" t="str">
        <f>IF('1) 日本 - 中国'!B29="", "", '1) 日本 - 中国'!B29)</f>
        <v>JI HANG</v>
      </c>
      <c r="C29" s="147">
        <f>IF('1) 日本 - 中国'!C29="", "", '1) 日本 - 中国'!C29)</f>
        <v>621</v>
      </c>
      <c r="D29" s="173" t="s">
        <v>77</v>
      </c>
      <c r="E29" s="172">
        <f>IF('1) 日本 - 中国'!E29="", "", '1) 日本 - 中国'!E29)</f>
        <v>621</v>
      </c>
      <c r="F29" s="157" t="s">
        <v>86</v>
      </c>
      <c r="G29" s="180" t="str">
        <f>IF('1) 日本 - 中国'!G29="", "", '1) 日本 - 中国'!G29)</f>
        <v/>
      </c>
      <c r="H29" s="153">
        <f>IF('1) 日本 - 中国'!H29="", "", '1) 日本 - 中国'!H29)</f>
        <v>46242</v>
      </c>
      <c r="I29" s="7" t="str">
        <f>IF('1) 日本 - 中国'!I29="", "", '1) 日本 - 中国'!I29)</f>
        <v/>
      </c>
      <c r="J29" s="153" t="str">
        <f>IF('1) 日本 - 中国'!J29="", "", '1) 日本 - 中国'!J29)</f>
        <v/>
      </c>
      <c r="K29" s="153" t="str">
        <f>IF('1) 日本 - 中国'!K29="", "", '1) 日本 - 中国'!K29)</f>
        <v/>
      </c>
      <c r="L29" s="153">
        <f>IF('1) 日本 - 中国'!L29="", "", '1) 日本 - 中国'!L29)</f>
        <v>46245</v>
      </c>
      <c r="M29" s="7">
        <f>IF('1) 日本 - 中国'!M29="", "", '1) 日本 - 中国'!M29)</f>
        <v>46245</v>
      </c>
      <c r="N29" s="153">
        <f>IF('1) 日本 - 中国'!N29="", "", '1) 日本 - 中国'!N29)</f>
        <v>46245</v>
      </c>
      <c r="O29" s="7">
        <f>IF('1) 日本 - 中国'!O29="", "", '1) 日本 - 中国'!O29)</f>
        <v>46246</v>
      </c>
      <c r="P29" s="153">
        <f>IF('1) 日本 - 中国'!P29="", "", '1) 日本 - 中国'!P29)</f>
        <v>46246</v>
      </c>
      <c r="Q29" s="153" t="str">
        <f>IF('1) 日本 - 中国'!Q29="", "", '1) 日本 - 中国'!Q29)</f>
        <v/>
      </c>
      <c r="R29" s="153" t="str">
        <f>IF('1) 日本 - 中国'!R29="", "", '1) 日本 - 中国'!R29)</f>
        <v/>
      </c>
      <c r="S29" s="153" t="str">
        <f>IF('1) 日本 - 中国'!S29="", "", '1) 日本 - 中国'!S29)</f>
        <v/>
      </c>
      <c r="T29" s="153" t="str">
        <f>IF('1) 日本 - 中国'!T29="", "", '1) 日本 - 中国'!T29)</f>
        <v/>
      </c>
      <c r="U29" s="153">
        <f>IF('1) 日本 - 中国'!U29="", "", '1) 日本 - 中国'!U29)</f>
        <v>46249</v>
      </c>
      <c r="V29" s="153"/>
      <c r="W29" s="153">
        <f>IF(U29="","",U29+5)</f>
        <v>46254</v>
      </c>
      <c r="X29" s="153"/>
      <c r="Y29" s="153">
        <f>IF(W29="","",W29+2)</f>
        <v>46256</v>
      </c>
      <c r="Z29" s="153">
        <f>IF(Y29="","",Y29+1)</f>
        <v>46257</v>
      </c>
      <c r="AA29" s="153">
        <f>IF(Z29="","",Z29+1)</f>
        <v>46258</v>
      </c>
    </row>
    <row r="30" spans="1:27" s="31" customFormat="1" ht="15" customHeight="1">
      <c r="A30" s="154">
        <f>IF('1) 日本 - 中国'!A30="", "", '1) 日本 - 中国'!A30)</f>
        <v>34</v>
      </c>
      <c r="B30" s="155" t="str">
        <f>IF('1) 日本 - 中国'!B30="", "", '1) 日本 - 中国'!B30)</f>
        <v>JI HANG</v>
      </c>
      <c r="C30" s="147">
        <f>IF('1) 日本 - 中国'!C30="", "", '1) 日本 - 中国'!C30)</f>
        <v>622</v>
      </c>
      <c r="D30" s="173" t="s">
        <v>77</v>
      </c>
      <c r="E30" s="172">
        <f>IF('1) 日本 - 中国'!E30="", "", '1) 日本 - 中国'!E30)</f>
        <v>622</v>
      </c>
      <c r="F30" s="157" t="s">
        <v>86</v>
      </c>
      <c r="G30" s="153" t="str">
        <f>IF('1) 日本 - 中国'!G30="", "", '1) 日本 - 中国'!G30)</f>
        <v/>
      </c>
      <c r="H30" s="153">
        <f>IF('1) 日本 - 中国'!H30="", "", '1) 日本 - 中国'!H30)</f>
        <v>46249</v>
      </c>
      <c r="I30" s="180" t="str">
        <f>IF('1) 日本 - 中国'!I30="", "", '1) 日本 - 中国'!I30)</f>
        <v/>
      </c>
      <c r="J30" s="153" t="str">
        <f>IF('1) 日本 - 中国'!J30="", "", '1) 日本 - 中国'!J30)</f>
        <v/>
      </c>
      <c r="K30" s="153" t="str">
        <f>IF('1) 日本 - 中国'!K30="", "", '1) 日本 - 中国'!K30)</f>
        <v/>
      </c>
      <c r="L30" s="153">
        <f>IF('1) 日本 - 中国'!L30="", "", '1) 日本 - 中国'!L30)</f>
        <v>46252</v>
      </c>
      <c r="M30" s="7">
        <f>IF('1) 日本 - 中国'!M30="", "", '1) 日本 - 中国'!M30)</f>
        <v>46252</v>
      </c>
      <c r="N30" s="153">
        <f>IF('1) 日本 - 中国'!N30="", "", '1) 日本 - 中国'!N30)</f>
        <v>46252</v>
      </c>
      <c r="O30" s="7">
        <f>IF('1) 日本 - 中国'!O30="", "", '1) 日本 - 中国'!O30)</f>
        <v>46253</v>
      </c>
      <c r="P30" s="153">
        <f>IF('1) 日本 - 中国'!P30="", "", '1) 日本 - 中国'!P30)</f>
        <v>46253</v>
      </c>
      <c r="Q30" s="153" t="str">
        <f>IF('1) 日本 - 中国'!Q30="", "", '1) 日本 - 中国'!Q30)</f>
        <v/>
      </c>
      <c r="R30" s="153" t="str">
        <f>IF('1) 日本 - 中国'!R30="", "", '1) 日本 - 中国'!R30)</f>
        <v/>
      </c>
      <c r="S30" s="153" t="str">
        <f>IF('1) 日本 - 中国'!S30="", "", '1) 日本 - 中国'!S30)</f>
        <v/>
      </c>
      <c r="T30" s="153" t="str">
        <f>IF('1) 日本 - 中国'!T30="", "", '1) 日本 - 中国'!T30)</f>
        <v/>
      </c>
      <c r="U30" s="153">
        <f>IF('1) 日本 - 中国'!U30="", "", '1) 日本 - 中国'!U30)</f>
        <v>46256</v>
      </c>
      <c r="V30" s="153"/>
      <c r="W30" s="153">
        <f t="shared" ref="W30:W33" si="20">IF(U30="","",U30+5)</f>
        <v>46261</v>
      </c>
      <c r="X30" s="153"/>
      <c r="Y30" s="153">
        <f t="shared" ref="Y30:Y33" si="21">IF(W30="","",W30+2)</f>
        <v>46263</v>
      </c>
      <c r="Z30" s="153">
        <f t="shared" ref="Z30:AA30" si="22">IF(Y30="","",Y30+1)</f>
        <v>46264</v>
      </c>
      <c r="AA30" s="153">
        <f t="shared" si="22"/>
        <v>46265</v>
      </c>
    </row>
    <row r="31" spans="1:27" s="31" customFormat="1" ht="15" customHeight="1">
      <c r="A31" s="6">
        <f>IF('1) 日本 - 中国'!A31="", "", '1) 日本 - 中国'!A31)</f>
        <v>35</v>
      </c>
      <c r="B31" s="155" t="str">
        <f>IF('1) 日本 - 中国'!B31="", "", '1) 日本 - 中国'!B31)</f>
        <v>JI HANG</v>
      </c>
      <c r="C31" s="147">
        <f>IF('1) 日本 - 中国'!C31="", "", '1) 日本 - 中国'!C31)</f>
        <v>623</v>
      </c>
      <c r="D31" s="173" t="s">
        <v>77</v>
      </c>
      <c r="E31" s="172">
        <f>IF('1) 日本 - 中国'!E31="", "", '1) 日本 - 中国'!E31)</f>
        <v>623</v>
      </c>
      <c r="F31" s="157" t="s">
        <v>86</v>
      </c>
      <c r="G31" s="180" t="str">
        <f>IF('1) 日本 - 中国'!G31="", "", '1) 日本 - 中国'!G31)</f>
        <v/>
      </c>
      <c r="H31" s="153">
        <f>IF('1) 日本 - 中国'!H31="", "", '1) 日本 - 中国'!H31)</f>
        <v>46256</v>
      </c>
      <c r="I31" s="8" t="str">
        <f>IF('1) 日本 - 中国'!I31="", "", '1) 日本 - 中国'!I31)</f>
        <v/>
      </c>
      <c r="J31" s="182" t="str">
        <f>IF('1) 日本 - 中国'!J31="", "", '1) 日本 - 中国'!J31)</f>
        <v/>
      </c>
      <c r="K31" s="182" t="str">
        <f>IF('1) 日本 - 中国'!K31="", "", '1) 日本 - 中国'!K31)</f>
        <v/>
      </c>
      <c r="L31" s="153">
        <f>IF('1) 日本 - 中国'!L31="", "", '1) 日本 - 中国'!L31)</f>
        <v>46259</v>
      </c>
      <c r="M31" s="7">
        <f>IF('1) 日本 - 中国'!M31="", "", '1) 日本 - 中国'!M31)</f>
        <v>46259</v>
      </c>
      <c r="N31" s="153">
        <f>IF('1) 日本 - 中国'!N31="", "", '1) 日本 - 中国'!N31)</f>
        <v>46259</v>
      </c>
      <c r="O31" s="7">
        <f>IF('1) 日本 - 中国'!O31="", "", '1) 日本 - 中国'!O31)</f>
        <v>46260</v>
      </c>
      <c r="P31" s="153">
        <f>IF('1) 日本 - 中国'!P31="", "", '1) 日本 - 中国'!P31)</f>
        <v>46260</v>
      </c>
      <c r="Q31" s="153" t="str">
        <f>IF('1) 日本 - 中国'!Q31="", "", '1) 日本 - 中国'!Q31)</f>
        <v/>
      </c>
      <c r="R31" s="153" t="str">
        <f>IF('1) 日本 - 中国'!R31="", "", '1) 日本 - 中国'!R31)</f>
        <v/>
      </c>
      <c r="S31" s="181" t="str">
        <f>IF('1) 日本 - 中国'!S31="", "", '1) 日本 - 中国'!S31)</f>
        <v/>
      </c>
      <c r="T31" s="181" t="str">
        <f>IF('1) 日本 - 中国'!T31="", "", '1) 日本 - 中国'!T31)</f>
        <v/>
      </c>
      <c r="U31" s="181">
        <f>IF('1) 日本 - 中国'!U31="", "", '1) 日本 - 中国'!U31)</f>
        <v>46263</v>
      </c>
      <c r="V31" s="181"/>
      <c r="W31" s="181">
        <f t="shared" si="20"/>
        <v>46268</v>
      </c>
      <c r="X31" s="181"/>
      <c r="Y31" s="180">
        <f t="shared" si="21"/>
        <v>46270</v>
      </c>
      <c r="Z31" s="180">
        <f t="shared" ref="Z31:AA31" si="23">IF(Y31="","",Y31+1)</f>
        <v>46271</v>
      </c>
      <c r="AA31" s="153">
        <f t="shared" si="23"/>
        <v>46272</v>
      </c>
    </row>
    <row r="32" spans="1:27" s="31" customFormat="1" ht="15" customHeight="1">
      <c r="A32" s="6" t="str">
        <f>IF('1) 日本 - 中国'!A32="", "", '1) 日本 - 中国'!A32)</f>
        <v/>
      </c>
      <c r="B32" s="155" t="str">
        <f>IF('1) 日本 - 中国'!B32="", "", '1) 日本 - 中国'!B32)</f>
        <v/>
      </c>
      <c r="C32" s="147"/>
      <c r="D32" s="173"/>
      <c r="E32" s="172"/>
      <c r="F32" s="157"/>
      <c r="G32" s="180" t="str">
        <f>IF('1) 日本 - 中国'!G32="", "", '1) 日本 - 中国'!G32)</f>
        <v/>
      </c>
      <c r="H32" s="153" t="str">
        <f>IF('1) 日本 - 中国'!H32="", "", '1) 日本 - 中国'!H32)</f>
        <v/>
      </c>
      <c r="I32" s="8" t="str">
        <f>IF('1) 日本 - 中国'!I32="", "", '1) 日本 - 中国'!I32)</f>
        <v/>
      </c>
      <c r="J32" s="182" t="str">
        <f>IF('1) 日本 - 中国'!J32="", "", '1) 日本 - 中国'!J32)</f>
        <v/>
      </c>
      <c r="K32" s="182" t="str">
        <f>IF('1) 日本 - 中国'!K32="", "", '1) 日本 - 中国'!K32)</f>
        <v/>
      </c>
      <c r="L32" s="153" t="str">
        <f>IF('1) 日本 - 中国'!L32="", "", '1) 日本 - 中国'!L32)</f>
        <v/>
      </c>
      <c r="M32" s="7" t="str">
        <f>IF('1) 日本 - 中国'!M32="", "", '1) 日本 - 中国'!M32)</f>
        <v/>
      </c>
      <c r="N32" s="153" t="str">
        <f>IF('1) 日本 - 中国'!N32="", "", '1) 日本 - 中国'!N32)</f>
        <v/>
      </c>
      <c r="O32" s="7" t="str">
        <f>IF('1) 日本 - 中国'!O32="", "", '1) 日本 - 中国'!O32)</f>
        <v/>
      </c>
      <c r="P32" s="153" t="str">
        <f>IF('1) 日本 - 中国'!P32="", "", '1) 日本 - 中国'!P32)</f>
        <v/>
      </c>
      <c r="Q32" s="153" t="str">
        <f>IF('1) 日本 - 中国'!Q32="", "", '1) 日本 - 中国'!Q32)</f>
        <v/>
      </c>
      <c r="R32" s="153" t="str">
        <f>IF('1) 日本 - 中国'!R32="", "", '1) 日本 - 中国'!R32)</f>
        <v/>
      </c>
      <c r="S32" s="181" t="str">
        <f>IF('1) 日本 - 中国'!S32="", "", '1) 日本 - 中国'!S32)</f>
        <v/>
      </c>
      <c r="T32" s="181" t="str">
        <f>IF('1) 日本 - 中国'!T32="", "", '1) 日本 - 中国'!T32)</f>
        <v/>
      </c>
      <c r="U32" s="181" t="str">
        <f>IF('1) 日本 - 中国'!U32="", "", '1) 日本 - 中国'!U32)</f>
        <v/>
      </c>
      <c r="V32" s="181"/>
      <c r="W32" s="181" t="str">
        <f t="shared" si="20"/>
        <v/>
      </c>
      <c r="X32" s="181"/>
      <c r="Y32" s="180" t="str">
        <f t="shared" si="21"/>
        <v/>
      </c>
      <c r="Z32" s="180" t="str">
        <f t="shared" ref="Z32:AA35" si="24">IF(Y32="","",Y32+1)</f>
        <v/>
      </c>
      <c r="AA32" s="153" t="str">
        <f t="shared" si="24"/>
        <v/>
      </c>
    </row>
    <row r="33" spans="1:27" s="96" customFormat="1" ht="15" customHeight="1">
      <c r="A33" s="154" t="str">
        <f>IF('1) 日本 - 中国'!A33="", "", '1) 日本 - 中国'!A33)</f>
        <v/>
      </c>
      <c r="B33" s="155" t="str">
        <f>IF('1) 日本 - 中国'!B33="", "", '1) 日本 - 中国'!B33)</f>
        <v/>
      </c>
      <c r="C33" s="147"/>
      <c r="D33" s="173"/>
      <c r="E33" s="172"/>
      <c r="F33" s="157"/>
      <c r="G33" s="180" t="str">
        <f>IF('1) 日本 - 中国'!G33="", "", '1) 日本 - 中国'!G33)</f>
        <v/>
      </c>
      <c r="H33" s="153" t="str">
        <f>IF('1) 日本 - 中国'!H33="", "", '1) 日本 - 中国'!H33)</f>
        <v/>
      </c>
      <c r="I33" s="8" t="str">
        <f>IF('1) 日本 - 中国'!I33="", "", '1) 日本 - 中国'!I33)</f>
        <v/>
      </c>
      <c r="J33" s="182" t="str">
        <f>IF('1) 日本 - 中国'!J33="", "", '1) 日本 - 中国'!J33)</f>
        <v/>
      </c>
      <c r="K33" s="182" t="str">
        <f>IF('1) 日本 - 中国'!K33="", "", '1) 日本 - 中国'!K33)</f>
        <v/>
      </c>
      <c r="L33" s="153" t="str">
        <f>IF('1) 日本 - 中国'!L33="", "", '1) 日本 - 中国'!L33)</f>
        <v/>
      </c>
      <c r="M33" s="7" t="str">
        <f>IF('1) 日本 - 中国'!M33="", "", '1) 日本 - 中国'!M33)</f>
        <v/>
      </c>
      <c r="N33" s="153" t="str">
        <f>IF('1) 日本 - 中国'!N33="", "", '1) 日本 - 中国'!N33)</f>
        <v/>
      </c>
      <c r="O33" s="7" t="str">
        <f>IF('1) 日本 - 中国'!O33="", "", '1) 日本 - 中国'!O33)</f>
        <v/>
      </c>
      <c r="P33" s="153" t="str">
        <f>IF('1) 日本 - 中国'!P33="", "", '1) 日本 - 中国'!P33)</f>
        <v/>
      </c>
      <c r="Q33" s="153" t="str">
        <f>IF('1) 日本 - 中国'!Q33="", "", '1) 日本 - 中国'!Q33)</f>
        <v/>
      </c>
      <c r="R33" s="153" t="str">
        <f>IF('1) 日本 - 中国'!R33="", "", '1) 日本 - 中国'!R33)</f>
        <v/>
      </c>
      <c r="S33" s="181" t="str">
        <f>IF('1) 日本 - 中国'!S33="", "", '1) 日本 - 中国'!S33)</f>
        <v/>
      </c>
      <c r="T33" s="181" t="str">
        <f>IF('1) 日本 - 中国'!T33="", "", '1) 日本 - 中国'!T33)</f>
        <v/>
      </c>
      <c r="U33" s="181" t="str">
        <f>IF('1) 日本 - 中国'!U33="", "", '1) 日本 - 中国'!U33)</f>
        <v/>
      </c>
      <c r="V33" s="181"/>
      <c r="W33" s="181" t="str">
        <f t="shared" si="20"/>
        <v/>
      </c>
      <c r="X33" s="181"/>
      <c r="Y33" s="180" t="str">
        <f t="shared" si="21"/>
        <v/>
      </c>
      <c r="Z33" s="180" t="str">
        <f t="shared" si="24"/>
        <v/>
      </c>
      <c r="AA33" s="153" t="str">
        <f t="shared" si="24"/>
        <v/>
      </c>
    </row>
    <row r="34" spans="1:27" s="96" customFormat="1" ht="15" customHeight="1">
      <c r="A34" s="154" t="str">
        <f>IF('1) 日本 - 中国'!A34="", "", '1) 日本 - 中国'!A34)</f>
        <v/>
      </c>
      <c r="B34" s="155" t="str">
        <f>IF('1) 日本 - 中国'!B34="", "", '1) 日本 - 中国'!B34)</f>
        <v/>
      </c>
      <c r="C34" s="147"/>
      <c r="D34" s="173"/>
      <c r="E34" s="172"/>
      <c r="F34" s="157"/>
      <c r="G34" s="180" t="str">
        <f>IF('1) 日本 - 中国'!G34="", "", '1) 日本 - 中国'!G34)</f>
        <v/>
      </c>
      <c r="H34" s="153" t="str">
        <f>IF('1) 日本 - 中国'!H34="", "", '1) 日本 - 中国'!H34)</f>
        <v/>
      </c>
      <c r="I34" s="8" t="str">
        <f>IF('1) 日本 - 中国'!I34="", "", '1) 日本 - 中国'!I34)</f>
        <v/>
      </c>
      <c r="J34" s="182" t="str">
        <f>IF('1) 日本 - 中国'!J34="", "", '1) 日本 - 中国'!J34)</f>
        <v/>
      </c>
      <c r="K34" s="153" t="str">
        <f>IF('1) 日本 - 中国'!K34="", "", '1) 日本 - 中国'!K34)</f>
        <v/>
      </c>
      <c r="L34" s="153" t="str">
        <f>IF('1) 日本 - 中国'!L34="", "", '1) 日本 - 中国'!L34)</f>
        <v/>
      </c>
      <c r="M34" s="7" t="str">
        <f>IF('1) 日本 - 中国'!M34="", "", '1) 日本 - 中国'!M34)</f>
        <v/>
      </c>
      <c r="N34" s="153" t="str">
        <f>IF('1) 日本 - 中国'!N34="", "", '1) 日本 - 中国'!N34)</f>
        <v/>
      </c>
      <c r="O34" s="7" t="str">
        <f>IF('1) 日本 - 中国'!O34="", "", '1) 日本 - 中国'!O34)</f>
        <v/>
      </c>
      <c r="P34" s="153" t="str">
        <f>IF('1) 日本 - 中国'!P34="", "", '1) 日本 - 中国'!P34)</f>
        <v/>
      </c>
      <c r="Q34" s="153" t="str">
        <f>IF('1) 日本 - 中国'!Q34="", "", '1) 日本 - 中国'!Q34)</f>
        <v/>
      </c>
      <c r="R34" s="153" t="str">
        <f>IF('1) 日本 - 中国'!R34="", "", '1) 日本 - 中国'!R34)</f>
        <v/>
      </c>
      <c r="S34" s="153" t="str">
        <f>IF('1) 日本 - 中国'!S34="", "", '1) 日本 - 中国'!S34)</f>
        <v/>
      </c>
      <c r="T34" s="153" t="str">
        <f>IF('1) 日本 - 中国'!T34="", "", '1) 日本 - 中国'!T34)</f>
        <v/>
      </c>
      <c r="U34" s="153" t="str">
        <f>IF('1) 日本 - 中国'!U34="", "", '1) 日本 - 中国'!U34)</f>
        <v/>
      </c>
      <c r="V34" s="153"/>
      <c r="W34" s="153" t="str">
        <f t="shared" ref="W34:W37" si="25">IF(U34="","",U34+5)</f>
        <v/>
      </c>
      <c r="X34" s="153"/>
      <c r="Y34" s="180" t="str">
        <f>IF(W34="","",W34+2)</f>
        <v/>
      </c>
      <c r="Z34" s="180" t="str">
        <f t="shared" si="24"/>
        <v/>
      </c>
      <c r="AA34" s="153" t="str">
        <f t="shared" si="24"/>
        <v/>
      </c>
    </row>
    <row r="35" spans="1:27" s="96" customFormat="1" ht="15" customHeight="1">
      <c r="A35" s="6" t="str">
        <f>IF('1) 日本 - 中国'!A35="", "", '1) 日本 - 中国'!A35)</f>
        <v/>
      </c>
      <c r="B35" s="155" t="str">
        <f>IF('1) 日本 - 中国'!B35="", "", '1) 日本 - 中国'!B35)</f>
        <v/>
      </c>
      <c r="C35" s="147"/>
      <c r="D35" s="173"/>
      <c r="E35" s="172"/>
      <c r="F35" s="157"/>
      <c r="G35" s="180" t="str">
        <f>IF('1) 日本 - 中国'!G35="", "", '1) 日本 - 中国'!G35)</f>
        <v/>
      </c>
      <c r="H35" s="153" t="str">
        <f>IF('1) 日本 - 中国'!H35="", "", '1) 日本 - 中国'!H35)</f>
        <v/>
      </c>
      <c r="I35" s="8" t="str">
        <f>IF('1) 日本 - 中国'!I35="", "", '1) 日本 - 中国'!I35)</f>
        <v/>
      </c>
      <c r="J35" s="182" t="str">
        <f>IF('1) 日本 - 中国'!J35="", "", '1) 日本 - 中国'!J35)</f>
        <v/>
      </c>
      <c r="K35" s="153" t="str">
        <f>IF('1) 日本 - 中国'!K35="", "", '1) 日本 - 中国'!K35)</f>
        <v/>
      </c>
      <c r="L35" s="153" t="str">
        <f>IF('1) 日本 - 中国'!L35="", "", '1) 日本 - 中国'!L35)</f>
        <v/>
      </c>
      <c r="M35" s="7" t="str">
        <f>IF('1) 日本 - 中国'!M35="", "", '1) 日本 - 中国'!M35)</f>
        <v/>
      </c>
      <c r="N35" s="153" t="str">
        <f>IF('1) 日本 - 中国'!N35="", "", '1) 日本 - 中国'!N35)</f>
        <v/>
      </c>
      <c r="O35" s="7" t="str">
        <f>IF('1) 日本 - 中国'!O35="", "", '1) 日本 - 中国'!O35)</f>
        <v/>
      </c>
      <c r="P35" s="153" t="str">
        <f>IF('1) 日本 - 中国'!P35="", "", '1) 日本 - 中国'!P35)</f>
        <v/>
      </c>
      <c r="Q35" s="153" t="str">
        <f>IF('1) 日本 - 中国'!Q35="", "", '1) 日本 - 中国'!Q35)</f>
        <v/>
      </c>
      <c r="R35" s="153" t="str">
        <f>IF('1) 日本 - 中国'!R35="", "", '1) 日本 - 中国'!R35)</f>
        <v/>
      </c>
      <c r="S35" s="181" t="str">
        <f>IF('1) 日本 - 中国'!S35="", "", '1) 日本 - 中国'!S35)</f>
        <v/>
      </c>
      <c r="T35" s="181" t="str">
        <f>IF('1) 日本 - 中国'!T35="", "", '1) 日本 - 中国'!T35)</f>
        <v/>
      </c>
      <c r="U35" s="181" t="str">
        <f>IF('1) 日本 - 中国'!U35="", "", '1) 日本 - 中国'!U35)</f>
        <v/>
      </c>
      <c r="V35" s="181"/>
      <c r="W35" s="181" t="str">
        <f t="shared" si="25"/>
        <v/>
      </c>
      <c r="X35" s="181"/>
      <c r="Y35" s="180" t="str">
        <f>IF(W35="","",W35+2)</f>
        <v/>
      </c>
      <c r="Z35" s="180" t="str">
        <f t="shared" si="24"/>
        <v/>
      </c>
      <c r="AA35" s="180" t="str">
        <f t="shared" si="24"/>
        <v/>
      </c>
    </row>
    <row r="36" spans="1:27" s="96" customFormat="1" ht="15" customHeight="1">
      <c r="A36" s="154" t="str">
        <f>IF('1) 日本 - 中国'!A36="", "", '1) 日本 - 中国'!A36)</f>
        <v/>
      </c>
      <c r="B36" s="155" t="str">
        <f>IF('1) 日本 - 中国'!B36="", "", '1) 日本 - 中国'!B36)</f>
        <v/>
      </c>
      <c r="C36" s="147"/>
      <c r="D36" s="173"/>
      <c r="E36" s="172"/>
      <c r="F36" s="157"/>
      <c r="G36" s="180" t="str">
        <f>IF('1) 日本 - 中国'!G36="", "", '1) 日本 - 中国'!G36)</f>
        <v/>
      </c>
      <c r="H36" s="153" t="str">
        <f>IF('1) 日本 - 中国'!H36="", "", '1) 日本 - 中国'!H36)</f>
        <v/>
      </c>
      <c r="I36" s="8" t="str">
        <f>IF('1) 日本 - 中国'!I36="", "", '1) 日本 - 中国'!I36)</f>
        <v/>
      </c>
      <c r="J36" s="182" t="str">
        <f>IF('1) 日本 - 中国'!J36="", "", '1) 日本 - 中国'!J36)</f>
        <v/>
      </c>
      <c r="K36" s="153" t="str">
        <f>IF('1) 日本 - 中国'!K36="", "", '1) 日本 - 中国'!K36)</f>
        <v/>
      </c>
      <c r="L36" s="153" t="str">
        <f>IF('1) 日本 - 中国'!L36="", "", '1) 日本 - 中国'!L36)</f>
        <v/>
      </c>
      <c r="M36" s="7" t="str">
        <f>IF('1) 日本 - 中国'!M36="", "", '1) 日本 - 中国'!M36)</f>
        <v/>
      </c>
      <c r="N36" s="153" t="str">
        <f>IF('1) 日本 - 中国'!N36="", "", '1) 日本 - 中国'!N36)</f>
        <v/>
      </c>
      <c r="O36" s="7" t="str">
        <f>IF('1) 日本 - 中国'!O36="", "", '1) 日本 - 中国'!O36)</f>
        <v/>
      </c>
      <c r="P36" s="153" t="str">
        <f>IF('1) 日本 - 中国'!P36="", "", '1) 日本 - 中国'!P36)</f>
        <v/>
      </c>
      <c r="Q36" s="153" t="str">
        <f>IF('1) 日本 - 中国'!Q36="", "", '1) 日本 - 中国'!Q36)</f>
        <v/>
      </c>
      <c r="R36" s="153" t="str">
        <f>IF('1) 日本 - 中国'!R36="", "", '1) 日本 - 中国'!R36)</f>
        <v/>
      </c>
      <c r="S36" s="153" t="str">
        <f>IF('1) 日本 - 中国'!S36="", "", '1) 日本 - 中国'!S36)</f>
        <v/>
      </c>
      <c r="T36" s="153" t="str">
        <f>IF('1) 日本 - 中国'!T36="", "", '1) 日本 - 中国'!T36)</f>
        <v/>
      </c>
      <c r="U36" s="153" t="str">
        <f>IF('1) 日本 - 中国'!U36="", "", '1) 日本 - 中国'!U36)</f>
        <v/>
      </c>
      <c r="V36" s="153"/>
      <c r="W36" s="153" t="str">
        <f t="shared" si="25"/>
        <v/>
      </c>
      <c r="X36" s="153"/>
      <c r="Y36" s="153" t="str">
        <f t="shared" ref="Y36" si="26">IF(W36="","",W36+2)</f>
        <v/>
      </c>
      <c r="Z36" s="153" t="str">
        <f>IF(Y36="","",Y36+1)</f>
        <v/>
      </c>
      <c r="AA36" s="153" t="str">
        <f t="shared" ref="AA36" si="27">IF(Z36="","",Z36+1)</f>
        <v/>
      </c>
    </row>
    <row r="37" spans="1:27" s="96" customFormat="1" ht="15" customHeight="1">
      <c r="A37" s="154" t="str">
        <f>IF('1) 日本 - 中国'!A37="", "", '1) 日本 - 中国'!A37)</f>
        <v/>
      </c>
      <c r="B37" s="155" t="str">
        <f>IF('1) 日本 - 中国'!B37="", "", '1) 日本 - 中国'!B37)</f>
        <v/>
      </c>
      <c r="C37" s="147"/>
      <c r="D37" s="173"/>
      <c r="E37" s="172"/>
      <c r="F37" s="157"/>
      <c r="G37" s="180" t="str">
        <f>IF('1) 日本 - 中国'!G37="", "", '1) 日本 - 中国'!G37)</f>
        <v/>
      </c>
      <c r="H37" s="153" t="str">
        <f>IF('1) 日本 - 中国'!H37="", "", '1) 日本 - 中国'!H37)</f>
        <v/>
      </c>
      <c r="I37" s="8" t="str">
        <f>IF('1) 日本 - 中国'!I37="", "", '1) 日本 - 中国'!I37)</f>
        <v/>
      </c>
      <c r="J37" s="182" t="str">
        <f>IF('1) 日本 - 中国'!J37="", "", '1) 日本 - 中国'!J37)</f>
        <v/>
      </c>
      <c r="K37" s="153" t="str">
        <f>IF('1) 日本 - 中国'!K37="", "", '1) 日本 - 中国'!K37)</f>
        <v/>
      </c>
      <c r="L37" s="153" t="str">
        <f>IF('1) 日本 - 中国'!L37="", "", '1) 日本 - 中国'!L37)</f>
        <v/>
      </c>
      <c r="M37" s="7" t="str">
        <f>IF('1) 日本 - 中国'!M37="", "", '1) 日本 - 中国'!M37)</f>
        <v/>
      </c>
      <c r="N37" s="153" t="str">
        <f>IF('1) 日本 - 中国'!N37="", "", '1) 日本 - 中国'!N37)</f>
        <v/>
      </c>
      <c r="O37" s="7" t="str">
        <f>IF('1) 日本 - 中国'!O37="", "", '1) 日本 - 中国'!O37)</f>
        <v/>
      </c>
      <c r="P37" s="153" t="str">
        <f>IF('1) 日本 - 中国'!P37="", "", '1) 日本 - 中国'!P37)</f>
        <v/>
      </c>
      <c r="Q37" s="153" t="str">
        <f>IF('1) 日本 - 中国'!Q37="", "", '1) 日本 - 中国'!Q37)</f>
        <v/>
      </c>
      <c r="R37" s="153" t="str">
        <f>IF('1) 日本 - 中国'!R37="", "", '1) 日本 - 中国'!R37)</f>
        <v/>
      </c>
      <c r="S37" s="153" t="str">
        <f>IF('1) 日本 - 中国'!S37="", "", '1) 日本 - 中国'!S37)</f>
        <v/>
      </c>
      <c r="T37" s="153" t="str">
        <f>IF('1) 日本 - 中国'!T37="", "", '1) 日本 - 中国'!T37)</f>
        <v/>
      </c>
      <c r="U37" s="153" t="str">
        <f>IF('1) 日本 - 中国'!U37="", "", '1) 日本 - 中国'!U37)</f>
        <v/>
      </c>
      <c r="V37" s="153"/>
      <c r="W37" s="153" t="str">
        <f t="shared" si="25"/>
        <v/>
      </c>
      <c r="X37" s="153"/>
      <c r="Y37" s="180" t="str">
        <f>IF(W37="","",W37+2)</f>
        <v/>
      </c>
      <c r="Z37" s="180" t="str">
        <f>IF(Y37="","",Y37+1)</f>
        <v/>
      </c>
      <c r="AA37" s="180" t="str">
        <f>IF(Z37="","",Z37+1)</f>
        <v/>
      </c>
    </row>
    <row r="38" spans="1:27" s="96" customFormat="1" ht="15" customHeight="1">
      <c r="A38" s="183" t="str">
        <f>IF('1) 日本 - 中国'!A38="", "", '1) 日本 - 中国'!A38)</f>
        <v/>
      </c>
      <c r="B38" s="160" t="str">
        <f>IF('1) 日本 - 中国'!B38="", "", '1) 日本 - 中国'!B38)</f>
        <v/>
      </c>
      <c r="C38" s="161"/>
      <c r="D38" s="184"/>
      <c r="E38" s="185"/>
      <c r="F38" s="164"/>
      <c r="G38" s="186" t="str">
        <f>IF('1) 日本 - 中国'!G38="", "", '1) 日本 - 中国'!G38)</f>
        <v/>
      </c>
      <c r="H38" s="165" t="str">
        <f>IF('1) 日本 - 中国'!H38="", "", '1) 日本 - 中国'!H38)</f>
        <v/>
      </c>
      <c r="I38" s="187" t="str">
        <f>IF('1) 日本 - 中国'!I38="", "", '1) 日本 - 中国'!I38)</f>
        <v/>
      </c>
      <c r="J38" s="188" t="str">
        <f>IF('1) 日本 - 中国'!J38="", "", '1) 日本 - 中国'!J38)</f>
        <v/>
      </c>
      <c r="K38" s="165" t="str">
        <f>IF('1) 日本 - 中国'!K38="", "", '1) 日本 - 中国'!K38)</f>
        <v/>
      </c>
      <c r="L38" s="165" t="str">
        <f>IF('1) 日本 - 中国'!L38="", "", '1) 日本 - 中国'!L38)</f>
        <v/>
      </c>
      <c r="M38" s="189" t="str">
        <f>IF('1) 日本 - 中国'!M38="", "", '1) 日本 - 中国'!M38)</f>
        <v/>
      </c>
      <c r="N38" s="165" t="str">
        <f>IF('1) 日本 - 中国'!N38="", "", '1) 日本 - 中国'!N38)</f>
        <v/>
      </c>
      <c r="O38" s="189" t="str">
        <f>IF('1) 日本 - 中国'!O38="", "", '1) 日本 - 中国'!O38)</f>
        <v/>
      </c>
      <c r="P38" s="165" t="str">
        <f>IF('1) 日本 - 中国'!P38="", "", '1) 日本 - 中国'!P38)</f>
        <v/>
      </c>
      <c r="Q38" s="165" t="str">
        <f>IF('1) 日本 - 中国'!Q38="", "", '1) 日本 - 中国'!Q38)</f>
        <v/>
      </c>
      <c r="R38" s="165" t="str">
        <f>IF('1) 日本 - 中国'!R38="", "", '1) 日本 - 中国'!R38)</f>
        <v/>
      </c>
      <c r="S38" s="165" t="str">
        <f>IF('1) 日本 - 中国'!S38="", "", '1) 日本 - 中国'!S38)</f>
        <v/>
      </c>
      <c r="T38" s="165" t="str">
        <f>IF('1) 日本 - 中国'!T38="", "", '1) 日本 - 中国'!T38)</f>
        <v/>
      </c>
      <c r="U38" s="165" t="str">
        <f>IF('1) 日本 - 中国'!U38="", "", '1) 日本 - 中国'!U38)</f>
        <v/>
      </c>
      <c r="V38" s="165"/>
      <c r="W38" s="165" t="str">
        <f>IF(U38="","",U38+5)</f>
        <v/>
      </c>
      <c r="X38" s="165"/>
      <c r="Y38" s="186" t="str">
        <f>IF(W38="","",W38+2)</f>
        <v/>
      </c>
      <c r="Z38" s="186" t="str">
        <f>IF(Y38="","",Y38+1)</f>
        <v/>
      </c>
      <c r="AA38" s="186" t="str">
        <f>IF(Z38="","",Z38+1)</f>
        <v/>
      </c>
    </row>
    <row r="39" spans="1:27" ht="15" customHeight="1">
      <c r="A39" s="31" t="s">
        <v>67</v>
      </c>
      <c r="B39" s="112"/>
      <c r="C39" s="113"/>
      <c r="D39" s="113"/>
      <c r="E39" s="113"/>
      <c r="F39" s="113"/>
      <c r="G39" s="67"/>
      <c r="H39" s="8"/>
      <c r="I39" s="7"/>
      <c r="J39" s="7"/>
      <c r="K39" s="7"/>
      <c r="L39" s="7"/>
      <c r="M39" s="7"/>
      <c r="N39" s="8"/>
      <c r="O39" s="7"/>
    </row>
    <row r="40" spans="1:27" s="31" customFormat="1" ht="15" customHeight="1">
      <c r="A40" s="96"/>
      <c r="B40" s="96"/>
      <c r="C40" s="96"/>
      <c r="D40" s="96"/>
      <c r="E40" s="96"/>
      <c r="F40" s="96"/>
      <c r="G40" s="106"/>
      <c r="H40" s="96"/>
      <c r="I40" s="96"/>
      <c r="J40" s="96"/>
      <c r="K40" s="96"/>
      <c r="L40" s="106"/>
      <c r="M40" s="106"/>
      <c r="N40" s="106"/>
      <c r="O40" s="106"/>
      <c r="P40" s="96"/>
      <c r="Q40" s="96"/>
      <c r="R40" s="96"/>
      <c r="S40" s="96"/>
      <c r="T40" s="106"/>
      <c r="U40" s="106"/>
      <c r="V40" s="96"/>
      <c r="W40" s="106"/>
      <c r="X40" s="96"/>
    </row>
    <row r="41" spans="1:27" s="31" customFormat="1" ht="15" customHeight="1">
      <c r="A41" s="96"/>
      <c r="B41" s="96"/>
      <c r="C41" s="96"/>
      <c r="D41" s="96"/>
      <c r="E41" s="96"/>
      <c r="F41" s="96"/>
      <c r="G41" s="106"/>
      <c r="H41" s="96"/>
      <c r="I41" s="96"/>
      <c r="J41" s="96"/>
      <c r="K41" s="96"/>
      <c r="L41" s="106"/>
      <c r="M41" s="106"/>
      <c r="N41" s="106"/>
      <c r="O41" s="106"/>
      <c r="P41" s="96"/>
      <c r="Q41" s="96"/>
      <c r="R41" s="96"/>
      <c r="S41" s="96"/>
      <c r="T41" s="106"/>
      <c r="U41" s="106"/>
      <c r="V41" s="96"/>
      <c r="W41" s="106"/>
      <c r="X41" s="96"/>
    </row>
    <row r="42" spans="1:27" s="31" customFormat="1" ht="15" customHeight="1">
      <c r="G42" s="38"/>
      <c r="H42" s="96"/>
      <c r="I42" s="96"/>
      <c r="J42" s="96"/>
      <c r="K42" s="96"/>
      <c r="L42" s="38"/>
      <c r="M42" s="106"/>
      <c r="N42" s="106"/>
      <c r="O42" s="106"/>
      <c r="P42" s="96"/>
      <c r="Q42" s="96"/>
      <c r="R42" s="96"/>
      <c r="S42" s="96"/>
      <c r="T42" s="106"/>
      <c r="U42" s="106"/>
      <c r="V42" s="96"/>
      <c r="W42" s="106"/>
      <c r="X42" s="96"/>
    </row>
    <row r="43" spans="1:27" s="31" customFormat="1" ht="15" customHeight="1">
      <c r="A43" s="114"/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</row>
    <row r="44" spans="1:27" s="31" customFormat="1" ht="15" customHeight="1">
      <c r="A44" s="114"/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</row>
    <row r="45" spans="1:27" s="96" customFormat="1" ht="15" customHeight="1">
      <c r="A45" s="115"/>
      <c r="B45" s="116"/>
      <c r="C45" s="117"/>
      <c r="D45" s="117"/>
      <c r="E45" s="117"/>
      <c r="F45" s="11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7" s="96" customFormat="1" ht="15" customHeight="1">
      <c r="A46" s="115"/>
      <c r="B46" s="116"/>
      <c r="C46" s="117"/>
      <c r="D46" s="117"/>
      <c r="E46" s="117"/>
      <c r="F46" s="11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7" s="96" customFormat="1" ht="15" customHeight="1">
      <c r="A47" s="115"/>
      <c r="B47" s="116"/>
      <c r="C47" s="117"/>
      <c r="D47" s="117"/>
      <c r="E47" s="117"/>
      <c r="F47" s="11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7" s="31" customFormat="1" ht="15" customHeight="1">
      <c r="A48" s="115"/>
      <c r="B48" s="116"/>
      <c r="C48" s="117"/>
      <c r="D48" s="117"/>
      <c r="E48" s="117"/>
      <c r="F48" s="11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s="31" customFormat="1" ht="15" customHeight="1">
      <c r="A49" s="115"/>
      <c r="B49" s="116"/>
      <c r="C49" s="117"/>
      <c r="D49" s="117"/>
      <c r="E49" s="117"/>
      <c r="F49" s="11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s="31" customFormat="1" ht="15" customHeight="1">
      <c r="A50" s="115"/>
      <c r="B50" s="116"/>
      <c r="C50" s="117"/>
      <c r="D50" s="117"/>
      <c r="E50" s="117"/>
      <c r="F50" s="11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s="96" customFormat="1" ht="15" customHeight="1">
      <c r="A51" s="115"/>
      <c r="B51" s="116"/>
      <c r="C51" s="117"/>
      <c r="D51" s="117"/>
      <c r="E51" s="117"/>
      <c r="F51" s="11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s="96" customFormat="1" ht="15" customHeight="1">
      <c r="A52" s="115"/>
      <c r="B52" s="116"/>
      <c r="C52" s="117"/>
      <c r="D52" s="117"/>
      <c r="E52" s="117"/>
      <c r="F52" s="11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s="96" customFormat="1" ht="15" customHeight="1">
      <c r="A53" s="115"/>
      <c r="B53" s="116"/>
      <c r="C53" s="117"/>
      <c r="D53" s="117"/>
      <c r="E53" s="117"/>
      <c r="F53" s="11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s="96" customFormat="1" ht="15" customHeight="1">
      <c r="A54" s="115"/>
      <c r="B54" s="116"/>
      <c r="C54" s="117"/>
      <c r="D54" s="117"/>
      <c r="E54" s="117"/>
      <c r="F54" s="11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s="96" customFormat="1" ht="15" customHeight="1">
      <c r="A55" s="115"/>
      <c r="B55" s="116"/>
      <c r="C55" s="117"/>
      <c r="D55" s="117"/>
      <c r="E55" s="117"/>
      <c r="F55" s="11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s="96" customFormat="1" ht="15" customHeight="1">
      <c r="A56" s="115"/>
      <c r="B56" s="116"/>
      <c r="C56" s="117"/>
      <c r="D56" s="117"/>
      <c r="E56" s="117"/>
      <c r="F56" s="11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s="31" customFormat="1" ht="15" customHeight="1">
      <c r="A57" s="96"/>
    </row>
    <row r="58" spans="1:24" s="31" customFormat="1" ht="15" customHeight="1"/>
    <row r="59" spans="1:24" s="31" customFormat="1" ht="15" customHeight="1"/>
    <row r="60" spans="1:24" s="31" customFormat="1" ht="15" customHeight="1">
      <c r="A60" s="38"/>
    </row>
    <row r="61" spans="1:24" s="31" customFormat="1" ht="15" customHeight="1"/>
    <row r="62" spans="1:24" s="31" customFormat="1" ht="15" customHeight="1"/>
    <row r="63" spans="1:24" s="31" customFormat="1" ht="15" customHeight="1"/>
    <row r="64" spans="1:24" s="31" customFormat="1" ht="15" customHeight="1"/>
    <row r="65" spans="1:27" s="31" customFormat="1" ht="15" customHeight="1">
      <c r="C65" s="96"/>
      <c r="D65" s="96"/>
      <c r="E65" s="96"/>
      <c r="F65" s="96"/>
    </row>
    <row r="66" spans="1:27" s="31" customFormat="1" ht="15" customHeight="1"/>
    <row r="67" spans="1:27" s="31" customFormat="1" ht="15" customHeight="1"/>
    <row r="68" spans="1:27" s="31" customFormat="1" ht="15" customHeight="1"/>
    <row r="69" spans="1:27" ht="15.75" customHeight="1">
      <c r="A69" s="93"/>
      <c r="B69" s="93"/>
      <c r="C69" s="119"/>
      <c r="D69" s="119"/>
      <c r="E69" s="119"/>
      <c r="F69" s="119"/>
      <c r="G69" s="119"/>
      <c r="H69" s="119"/>
      <c r="I69" s="118"/>
      <c r="J69" s="23"/>
      <c r="K69" s="118"/>
      <c r="L69" s="119"/>
      <c r="M69" s="93"/>
      <c r="N69" s="23"/>
      <c r="O69" s="93"/>
      <c r="P69" s="93"/>
      <c r="Q69" s="23"/>
      <c r="R69" s="23"/>
      <c r="S69" s="23"/>
      <c r="T69" s="23"/>
      <c r="U69" s="23"/>
      <c r="V69" s="23"/>
      <c r="W69" s="23"/>
      <c r="X69" s="23"/>
      <c r="Y69" s="93"/>
      <c r="Z69" s="93"/>
      <c r="AA69" s="93"/>
    </row>
    <row r="70" spans="1:27" ht="15.75" customHeight="1">
      <c r="A70" s="93"/>
      <c r="B70" s="93"/>
      <c r="C70" s="119"/>
      <c r="D70" s="119"/>
      <c r="E70" s="119"/>
      <c r="F70" s="119"/>
      <c r="G70" s="119"/>
      <c r="H70" s="119"/>
      <c r="I70" s="118"/>
      <c r="J70" s="23"/>
      <c r="K70" s="118"/>
      <c r="L70" s="119"/>
      <c r="M70" s="93"/>
      <c r="N70" s="23"/>
      <c r="O70" s="93"/>
      <c r="P70" s="93"/>
      <c r="Q70" s="23"/>
      <c r="R70" s="23"/>
      <c r="S70" s="23"/>
      <c r="T70" s="23"/>
      <c r="U70" s="23"/>
      <c r="V70" s="23"/>
      <c r="W70" s="23"/>
      <c r="X70" s="23"/>
      <c r="Y70" s="93"/>
      <c r="Z70" s="93"/>
      <c r="AA70" s="93"/>
    </row>
    <row r="71" spans="1:27" ht="15.75" customHeight="1">
      <c r="A71" s="120"/>
      <c r="B71" s="120"/>
      <c r="I71" s="22"/>
      <c r="J71" s="22"/>
      <c r="K71" s="22"/>
      <c r="N71" s="22"/>
      <c r="Q71" s="22"/>
      <c r="R71" s="22"/>
      <c r="S71" s="22"/>
      <c r="T71" s="22"/>
      <c r="U71" s="22"/>
      <c r="V71" s="22"/>
      <c r="W71" s="22"/>
      <c r="X71" s="22"/>
    </row>
    <row r="73" spans="1:27" ht="15.75" customHeight="1">
      <c r="A73" s="93"/>
      <c r="B73" s="93"/>
      <c r="C73" s="93"/>
      <c r="D73" s="93"/>
      <c r="E73" s="93"/>
      <c r="F73" s="93"/>
      <c r="G73" s="93"/>
      <c r="H73" s="93"/>
      <c r="I73" s="23"/>
      <c r="J73" s="23"/>
      <c r="K73" s="23"/>
      <c r="L73" s="93"/>
      <c r="M73" s="93"/>
      <c r="N73" s="23"/>
      <c r="O73" s="93"/>
      <c r="P73" s="93"/>
      <c r="Q73" s="23"/>
      <c r="R73" s="23"/>
      <c r="S73" s="23"/>
      <c r="T73" s="23"/>
      <c r="U73" s="23"/>
      <c r="V73" s="23"/>
      <c r="W73" s="23"/>
      <c r="X73" s="23"/>
    </row>
    <row r="74" spans="1:27" ht="15.75" customHeight="1">
      <c r="A74" s="93"/>
      <c r="B74" s="93"/>
      <c r="C74" s="93"/>
      <c r="D74" s="93"/>
      <c r="E74" s="93"/>
      <c r="F74" s="93"/>
      <c r="G74" s="93"/>
      <c r="H74" s="93"/>
      <c r="I74" s="23"/>
      <c r="J74" s="23"/>
      <c r="K74" s="23"/>
      <c r="L74" s="93"/>
      <c r="M74" s="93"/>
      <c r="N74" s="23"/>
      <c r="O74" s="93"/>
      <c r="P74" s="93"/>
      <c r="Q74" s="23"/>
      <c r="R74" s="23"/>
      <c r="S74" s="23"/>
      <c r="T74" s="23"/>
      <c r="U74" s="23"/>
      <c r="V74" s="23"/>
      <c r="W74" s="23"/>
      <c r="X74" s="23"/>
    </row>
    <row r="75" spans="1:27" ht="15.75" customHeight="1">
      <c r="I75" s="22"/>
      <c r="J75" s="22"/>
      <c r="K75" s="22"/>
      <c r="N75" s="22"/>
      <c r="Q75" s="22"/>
      <c r="R75" s="22"/>
      <c r="S75" s="22"/>
      <c r="T75" s="22"/>
      <c r="U75" s="22"/>
      <c r="V75" s="22"/>
      <c r="W75" s="22"/>
      <c r="X75" s="22"/>
    </row>
  </sheetData>
  <mergeCells count="13">
    <mergeCell ref="L2:P3"/>
    <mergeCell ref="L4:P4"/>
    <mergeCell ref="U2:Y3"/>
    <mergeCell ref="A25:A26"/>
    <mergeCell ref="B25:B26"/>
    <mergeCell ref="C25:F25"/>
    <mergeCell ref="C26:D26"/>
    <mergeCell ref="E26:F26"/>
    <mergeCell ref="A8:A9"/>
    <mergeCell ref="B8:B9"/>
    <mergeCell ref="C8:F8"/>
    <mergeCell ref="C9:D9"/>
    <mergeCell ref="E9:F9"/>
  </mergeCells>
  <phoneticPr fontId="17"/>
  <printOptions horizontalCentered="1"/>
  <pageMargins left="0.39370078740157483" right="0.39370078740157483" top="0.39370078740157483" bottom="0.39370078740157483" header="0" footer="0"/>
  <pageSetup paperSize="9" scale="66" orientation="landscape" cellComments="asDisplayed" horizontalDpi="4294967293" r:id="rId1"/>
  <headerFooter>
    <oddFooter>&amp;C&amp;"Yu Mincho,太字"&amp;18&amp;A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E75"/>
  <sheetViews>
    <sheetView view="pageBreakPreview" topLeftCell="A29" zoomScale="70" zoomScaleNormal="70" zoomScaleSheetLayoutView="70" workbookViewId="0">
      <selection activeCell="S40" sqref="S40"/>
    </sheetView>
  </sheetViews>
  <sheetFormatPr defaultColWidth="7.6328125" defaultRowHeight="15.75" customHeight="1" outlineLevelCol="1"/>
  <cols>
    <col min="1" max="1" width="15.90625" style="21" customWidth="1"/>
    <col min="2" max="3" width="15.90625" style="21" hidden="1" customWidth="1" outlineLevel="1"/>
    <col min="4" max="4" width="15.90625" style="21" customWidth="1" collapsed="1"/>
    <col min="5" max="5" width="2.08984375" style="21" customWidth="1"/>
    <col min="6" max="6" width="7.90625" style="21" customWidth="1"/>
    <col min="7" max="7" width="20.6328125" style="21" customWidth="1"/>
    <col min="8" max="8" width="7" style="21" bestFit="1" customWidth="1"/>
    <col min="9" max="9" width="3.453125" style="21" bestFit="1" customWidth="1"/>
    <col min="10" max="10" width="7" style="21" bestFit="1" customWidth="1"/>
    <col min="11" max="11" width="4.36328125" style="21" bestFit="1" customWidth="1"/>
    <col min="12" max="12" width="15.6328125" style="21" hidden="1" customWidth="1" outlineLevel="1"/>
    <col min="13" max="13" width="15.6328125" style="21" customWidth="1" collapsed="1"/>
    <col min="14" max="14" width="15.6328125" style="21" hidden="1" customWidth="1" outlineLevel="1"/>
    <col min="15" max="15" width="2.08984375" style="21" customWidth="1" collapsed="1"/>
    <col min="16" max="16" width="15.6328125" style="21" hidden="1" customWidth="1" outlineLevel="1"/>
    <col min="17" max="17" width="15.6328125" style="21" customWidth="1" collapsed="1"/>
    <col min="18" max="21" width="15.6328125" style="21" customWidth="1"/>
    <col min="22" max="23" width="15.90625" style="21" hidden="1" customWidth="1" outlineLevel="1"/>
    <col min="24" max="24" width="2.08984375" style="21" customWidth="1" collapsed="1"/>
    <col min="25" max="25" width="15.6328125" style="21" hidden="1" customWidth="1" outlineLevel="1"/>
    <col min="26" max="26" width="15.6328125" style="21" customWidth="1" collapsed="1"/>
    <col min="27" max="27" width="2.08984375" style="21" customWidth="1"/>
    <col min="28" max="28" width="13.90625" style="21" customWidth="1"/>
    <col min="29" max="30" width="13.90625" style="21" hidden="1" customWidth="1" outlineLevel="1"/>
    <col min="31" max="31" width="13.90625" style="21" customWidth="1" collapsed="1"/>
    <col min="32" max="42" width="13.90625" style="21" customWidth="1"/>
    <col min="43" max="16384" width="7.6328125" style="21"/>
  </cols>
  <sheetData>
    <row r="1" spans="1:31" ht="15.75" customHeight="1">
      <c r="C1" s="80"/>
      <c r="D1" s="80"/>
      <c r="E1" s="80"/>
      <c r="F1" s="311" t="s">
        <v>95</v>
      </c>
      <c r="G1" s="311"/>
      <c r="H1" s="311"/>
      <c r="I1" s="311"/>
      <c r="J1" s="311"/>
      <c r="K1" s="311"/>
      <c r="L1" s="311"/>
      <c r="M1" s="30"/>
      <c r="N1" s="81"/>
      <c r="O1" s="81"/>
      <c r="P1" s="82"/>
      <c r="Q1" s="312" t="str">
        <f>'1) 日本 - 中国'!M2</f>
        <v>2026年8月スケジュール</v>
      </c>
      <c r="R1" s="312"/>
      <c r="S1" s="312"/>
      <c r="T1" s="82"/>
      <c r="U1" s="82"/>
      <c r="V1" s="82"/>
      <c r="W1" s="82"/>
      <c r="X1" s="82"/>
      <c r="Z1" s="84"/>
      <c r="AA1" s="84"/>
      <c r="AB1" s="84"/>
      <c r="AC1" s="84"/>
      <c r="AD1" s="84"/>
      <c r="AE1" s="84"/>
    </row>
    <row r="2" spans="1:31" ht="15.75" customHeight="1">
      <c r="C2" s="80"/>
      <c r="D2" s="80"/>
      <c r="E2" s="80"/>
      <c r="F2" s="311"/>
      <c r="G2" s="311"/>
      <c r="H2" s="311"/>
      <c r="I2" s="311"/>
      <c r="J2" s="311"/>
      <c r="K2" s="311"/>
      <c r="L2" s="311"/>
      <c r="M2" s="28"/>
      <c r="N2" s="81"/>
      <c r="O2" s="81"/>
      <c r="P2" s="82"/>
      <c r="Q2" s="312"/>
      <c r="R2" s="312"/>
      <c r="S2" s="312"/>
      <c r="T2" s="82"/>
      <c r="U2" s="82"/>
      <c r="V2" s="82"/>
      <c r="W2" s="82"/>
      <c r="X2" s="82"/>
      <c r="Z2" s="84"/>
      <c r="AA2" s="84"/>
      <c r="AB2" s="84"/>
      <c r="AC2" s="84"/>
      <c r="AD2" s="84"/>
      <c r="AE2" s="84"/>
    </row>
    <row r="3" spans="1:31" ht="15.75" customHeight="1">
      <c r="C3" s="80"/>
      <c r="D3" s="80"/>
      <c r="E3" s="80"/>
      <c r="F3" s="311"/>
      <c r="G3" s="311"/>
      <c r="H3" s="311"/>
      <c r="I3" s="311"/>
      <c r="J3" s="311"/>
      <c r="K3" s="311"/>
      <c r="L3" s="311"/>
      <c r="M3" s="28"/>
      <c r="N3" s="81"/>
      <c r="O3" s="81"/>
      <c r="P3" s="81"/>
      <c r="Q3" s="29"/>
      <c r="R3" s="73" t="s">
        <v>1</v>
      </c>
      <c r="S3" s="74" t="s">
        <v>2</v>
      </c>
      <c r="T3" s="74"/>
      <c r="U3" s="74"/>
      <c r="Y3" s="27"/>
      <c r="Z3" s="27" t="s">
        <v>3</v>
      </c>
      <c r="AA3" s="316">
        <f>'1) 日本 - 中国'!U3</f>
        <v>46235</v>
      </c>
      <c r="AB3" s="316"/>
    </row>
    <row r="4" spans="1:31" ht="15.75" customHeight="1">
      <c r="C4" s="85"/>
      <c r="D4" s="85"/>
      <c r="E4" s="85"/>
      <c r="F4" s="313" t="s">
        <v>96</v>
      </c>
      <c r="G4" s="313"/>
      <c r="H4" s="313"/>
      <c r="I4" s="313"/>
      <c r="J4" s="313"/>
      <c r="K4" s="313"/>
      <c r="L4" s="313"/>
      <c r="M4" s="313"/>
      <c r="N4" s="75"/>
      <c r="O4" s="75"/>
      <c r="P4" s="75"/>
      <c r="Q4" s="75"/>
      <c r="R4" s="75"/>
      <c r="S4" s="74" t="s">
        <v>4</v>
      </c>
      <c r="T4" s="74"/>
      <c r="U4" s="74"/>
      <c r="Y4" s="86"/>
      <c r="Z4" s="86" t="s">
        <v>5</v>
      </c>
      <c r="AA4" s="87" t="str">
        <f>'1) 日本 - 中国'!U4</f>
        <v>No.584-2</v>
      </c>
      <c r="AD4" s="25"/>
    </row>
    <row r="5" spans="1:31" ht="15.75" customHeight="1" thickBot="1">
      <c r="A5" s="88"/>
      <c r="B5" s="88"/>
      <c r="C5" s="88"/>
      <c r="D5" s="88"/>
      <c r="E5" s="88"/>
      <c r="F5" s="88"/>
      <c r="G5" s="88"/>
      <c r="H5" s="89"/>
      <c r="I5" s="89"/>
      <c r="J5" s="89"/>
      <c r="K5" s="89"/>
      <c r="L5" s="88"/>
      <c r="M5" s="89"/>
      <c r="N5" s="89"/>
      <c r="O5" s="89"/>
      <c r="P5" s="89"/>
      <c r="Q5" s="89"/>
      <c r="R5" s="89"/>
      <c r="S5" s="89"/>
      <c r="T5" s="90"/>
      <c r="U5" s="90"/>
      <c r="V5" s="88"/>
      <c r="W5" s="88"/>
      <c r="X5" s="88"/>
      <c r="Y5" s="88"/>
      <c r="Z5" s="88"/>
      <c r="AA5" s="88"/>
      <c r="AB5" s="88"/>
      <c r="AC5" s="88"/>
      <c r="AD5" s="91"/>
      <c r="AE5" s="88"/>
    </row>
    <row r="6" spans="1:31" ht="15" customHeight="1">
      <c r="L6" s="26"/>
      <c r="Q6" s="92"/>
    </row>
    <row r="7" spans="1:31" ht="15" customHeight="1">
      <c r="A7" s="127" t="s">
        <v>111</v>
      </c>
      <c r="F7" s="127" t="s">
        <v>113</v>
      </c>
      <c r="G7" s="93"/>
      <c r="Q7" s="23"/>
      <c r="AB7" s="31"/>
    </row>
    <row r="8" spans="1:31" ht="15" customHeight="1">
      <c r="A8" s="33" t="s">
        <v>108</v>
      </c>
      <c r="B8" s="33"/>
      <c r="C8" s="33"/>
      <c r="D8" s="33" t="s">
        <v>9</v>
      </c>
      <c r="E8" s="33"/>
      <c r="F8" s="285" t="s">
        <v>6</v>
      </c>
      <c r="G8" s="264" t="s">
        <v>7</v>
      </c>
      <c r="H8" s="264" t="s">
        <v>8</v>
      </c>
      <c r="I8" s="270"/>
      <c r="J8" s="270"/>
      <c r="K8" s="271"/>
      <c r="L8" s="42"/>
      <c r="M8" s="33" t="str">
        <f>'1) 日本 - 中国'!H8</f>
        <v>上海</v>
      </c>
      <c r="N8" s="42"/>
      <c r="O8" s="33"/>
      <c r="P8" s="33"/>
      <c r="Q8" s="33" t="str">
        <f>'1) 日本 - 中国'!L8</f>
        <v>中関</v>
      </c>
      <c r="R8" s="33" t="str">
        <f>'1) 日本 - 中国'!M8</f>
        <v>水島</v>
      </c>
      <c r="S8" s="33" t="str">
        <f>'1) 日本 - 中国'!N8</f>
        <v>福山</v>
      </c>
      <c r="T8" s="33" t="str">
        <f>'1) 日本 - 中国'!O8</f>
        <v>伊予三島</v>
      </c>
      <c r="U8" s="33" t="str">
        <f>'1) 日本 - 中国'!P8</f>
        <v>広島（出島）</v>
      </c>
      <c r="V8" s="33"/>
      <c r="W8" s="33"/>
      <c r="X8" s="42"/>
      <c r="Y8" s="42"/>
      <c r="Z8" s="33" t="str">
        <f>'1) 日本 - 中国'!U8</f>
        <v>上海</v>
      </c>
      <c r="AA8" s="42"/>
      <c r="AB8" s="33" t="str">
        <f>D8</f>
        <v>上海</v>
      </c>
      <c r="AC8" s="33"/>
      <c r="AD8" s="33"/>
      <c r="AE8" s="33" t="str">
        <f>A8</f>
        <v>ホーチミン</v>
      </c>
    </row>
    <row r="9" spans="1:31" ht="15" customHeight="1">
      <c r="A9" s="34" t="s">
        <v>102</v>
      </c>
      <c r="B9" s="34"/>
      <c r="C9" s="34"/>
      <c r="D9" s="34" t="s">
        <v>109</v>
      </c>
      <c r="E9" s="34"/>
      <c r="F9" s="285"/>
      <c r="G9" s="265"/>
      <c r="H9" s="265" t="s">
        <v>99</v>
      </c>
      <c r="I9" s="314"/>
      <c r="J9" s="272" t="s">
        <v>101</v>
      </c>
      <c r="K9" s="274"/>
      <c r="L9" s="43"/>
      <c r="M9" s="34" t="s">
        <v>131</v>
      </c>
      <c r="N9" s="43"/>
      <c r="O9" s="34"/>
      <c r="P9" s="34"/>
      <c r="Q9" s="34" t="str">
        <f>'1) 日本 - 中国'!L9</f>
        <v>木/THU</v>
      </c>
      <c r="R9" s="34" t="str">
        <f>'1) 日本 - 中国'!M9</f>
        <v>金/FRI</v>
      </c>
      <c r="S9" s="34" t="str">
        <f>'1) 日本 - 中国'!N9</f>
        <v>金/FRI</v>
      </c>
      <c r="T9" s="34" t="str">
        <f>'1) 日本 - 中国'!O9</f>
        <v>土/SAT</v>
      </c>
      <c r="U9" s="34" t="str">
        <f>'1) 日本 - 中国'!P9</f>
        <v>土/SAT</v>
      </c>
      <c r="V9" s="34"/>
      <c r="W9" s="52"/>
      <c r="X9" s="43"/>
      <c r="Y9" s="43"/>
      <c r="Z9" s="34" t="str">
        <f>'1) 日本 - 中国'!U9</f>
        <v>翌週火/TEU</v>
      </c>
      <c r="AA9" s="43"/>
      <c r="AB9" s="34" t="s">
        <v>102</v>
      </c>
      <c r="AC9" s="34"/>
      <c r="AD9" s="34"/>
      <c r="AE9" s="34" t="s">
        <v>110</v>
      </c>
    </row>
    <row r="10" spans="1:31" s="31" customFormat="1" ht="15" customHeight="1">
      <c r="A10" s="130">
        <f t="shared" ref="A10:A19" si="0">IF(D10="","",D10-6)</f>
        <v>46221</v>
      </c>
      <c r="B10" s="130"/>
      <c r="C10" s="130"/>
      <c r="D10" s="130">
        <f t="shared" ref="D10:D21" si="1">IF(M10="","",M10-4)</f>
        <v>46227</v>
      </c>
      <c r="E10" s="130"/>
      <c r="F10" s="6">
        <f>IF('1) 日本 - 中国'!A10="", "", '1) 日本 - 中国'!A10)</f>
        <v>31</v>
      </c>
      <c r="G10" s="146" t="str">
        <f>IF('1) 日本 - 中国'!B10="", "", '1) 日本 - 中国'!B10)</f>
        <v>REFLECTION</v>
      </c>
      <c r="H10" s="192">
        <f>IF('1) 日本 - 中国'!C10="", "", '1) 日本 - 中国'!C10)</f>
        <v>2557</v>
      </c>
      <c r="I10" s="173" t="s">
        <v>103</v>
      </c>
      <c r="J10" s="193">
        <f>IF('1) 日本 - 中国'!E10="", "", '1) 日本 - 中国'!E10)</f>
        <v>2557</v>
      </c>
      <c r="K10" s="157" t="s">
        <v>86</v>
      </c>
      <c r="L10" s="151" t="str">
        <f>IF('1) 日本 - 中国'!G10="", "", '1) 日本 - 中国'!G10)</f>
        <v/>
      </c>
      <c r="M10" s="151">
        <f>IF('1) 日本 - 中国'!H10="", "", '1) 日本 - 中国'!H10)</f>
        <v>46231</v>
      </c>
      <c r="N10" s="151" t="str">
        <f>IF('1) 日本 - 中国'!I10="", "", '1) 日本 - 中国'!I10)</f>
        <v/>
      </c>
      <c r="O10" s="151" t="str">
        <f>IF('1) 日本 - 中国'!J10="", "", '1) 日本 - 中国'!J10)</f>
        <v/>
      </c>
      <c r="P10" s="151" t="str">
        <f>IF('1) 日本 - 中国'!K10="", "", '1) 日本 - 中国'!K10)</f>
        <v/>
      </c>
      <c r="Q10" s="152">
        <f>IF('1) 日本 - 中国'!L10="", "", '1) 日本 - 中国'!L10)</f>
        <v>46233</v>
      </c>
      <c r="R10" s="153">
        <f>IF('1) 日本 - 中国'!M10="", "", '1) 日本 - 中国'!M10)</f>
        <v>46234</v>
      </c>
      <c r="S10" s="153">
        <f>IF('1) 日本 - 中国'!N10="", "", '1) 日本 - 中国'!N10)</f>
        <v>46234</v>
      </c>
      <c r="T10" s="151">
        <f>IF('1) 日本 - 中国'!O10="", "", '1) 日本 - 中国'!O10)</f>
        <v>46235</v>
      </c>
      <c r="U10" s="153">
        <f>IF('1) 日本 - 中国'!P10="", "", '1) 日本 - 中国'!P10)</f>
        <v>46235</v>
      </c>
      <c r="V10" s="151" t="str">
        <f>IF('1) 日本 - 中国'!Q10="", "", '1) 日本 - 中国'!Q10)</f>
        <v/>
      </c>
      <c r="W10" s="151" t="str">
        <f>IF('1) 日本 - 中国'!R10="", "", '1) 日本 - 中国'!R10)</f>
        <v/>
      </c>
      <c r="X10" s="151" t="str">
        <f>IF('1) 日本 - 中国'!S10="", "", '1) 日本 - 中国'!S10)</f>
        <v/>
      </c>
      <c r="Y10" s="151" t="str">
        <f>IF('1) 日本 - 中国'!T10="", "", '1) 日本 - 中国'!T10)</f>
        <v/>
      </c>
      <c r="Z10" s="151">
        <f>IF('1) 日本 - 中国'!U10="", "", '1) 日本 - 中国'!U10)</f>
        <v>46238</v>
      </c>
      <c r="AA10" s="130"/>
      <c r="AB10" s="130">
        <f t="shared" ref="AB10:AB16" si="2">IF(Z10="","",Z10+4)</f>
        <v>46242</v>
      </c>
      <c r="AC10" s="130"/>
      <c r="AD10" s="130"/>
      <c r="AE10" s="130">
        <f t="shared" ref="AE10:AE16" si="3">IF(AB10="","",AB10+6)</f>
        <v>46248</v>
      </c>
    </row>
    <row r="11" spans="1:31" s="31" customFormat="1" ht="15" customHeight="1">
      <c r="A11" s="153">
        <f t="shared" si="0"/>
        <v>46228</v>
      </c>
      <c r="B11" s="153"/>
      <c r="C11" s="153"/>
      <c r="D11" s="153">
        <f t="shared" si="1"/>
        <v>46234</v>
      </c>
      <c r="E11" s="153"/>
      <c r="F11" s="154">
        <f>IF('1) 日本 - 中国'!A11="", "", '1) 日本 - 中国'!A11)</f>
        <v>32</v>
      </c>
      <c r="G11" s="155" t="str">
        <f>IF('1) 日本 - 中国'!B11="", "", '1) 日本 - 中国'!B11)</f>
        <v>REFLECTION</v>
      </c>
      <c r="H11" s="192">
        <f>IF('1) 日本 - 中国'!C11="", "", '1) 日本 - 中国'!C11)</f>
        <v>2558</v>
      </c>
      <c r="I11" s="94" t="s">
        <v>104</v>
      </c>
      <c r="J11" s="193">
        <f>IF('1) 日本 - 中国'!E11="", "", '1) 日本 - 中国'!E11)</f>
        <v>2558</v>
      </c>
      <c r="K11" s="157" t="s">
        <v>86</v>
      </c>
      <c r="L11" s="153" t="str">
        <f>IF('1) 日本 - 中国'!G11="", "", '1) 日本 - 中国'!G11)</f>
        <v/>
      </c>
      <c r="M11" s="153">
        <f>IF('1) 日本 - 中国'!H11="", "", '1) 日本 - 中国'!H11)</f>
        <v>46238</v>
      </c>
      <c r="N11" s="153" t="str">
        <f>IF('1) 日本 - 中国'!I11="", "", '1) 日本 - 中国'!I11)</f>
        <v/>
      </c>
      <c r="O11" s="153" t="str">
        <f>IF('1) 日本 - 中国'!J11="", "", '1) 日本 - 中国'!J11)</f>
        <v/>
      </c>
      <c r="P11" s="153" t="str">
        <f>IF('1) 日本 - 中国'!K11="", "", '1) 日本 - 中国'!K11)</f>
        <v/>
      </c>
      <c r="Q11" s="153">
        <f>IF('1) 日本 - 中国'!L11="", "", '1) 日本 - 中国'!L11)</f>
        <v>46240</v>
      </c>
      <c r="R11" s="153">
        <f>IF('1) 日本 - 中国'!M11="", "", '1) 日本 - 中国'!M11)</f>
        <v>46241</v>
      </c>
      <c r="S11" s="153">
        <f>IF('1) 日本 - 中国'!N11="", "", '1) 日本 - 中国'!N11)</f>
        <v>46241</v>
      </c>
      <c r="T11" s="153">
        <f>IF('1) 日本 - 中国'!O11="", "", '1) 日本 - 中国'!O11)</f>
        <v>46242</v>
      </c>
      <c r="U11" s="153">
        <f>IF('1) 日本 - 中国'!P11="", "", '1) 日本 - 中国'!P11)</f>
        <v>46242</v>
      </c>
      <c r="V11" s="153" t="str">
        <f>IF('1) 日本 - 中国'!Q11="", "", '1) 日本 - 中国'!Q11)</f>
        <v/>
      </c>
      <c r="W11" s="153" t="str">
        <f>IF('1) 日本 - 中国'!R11="", "", '1) 日本 - 中国'!R11)</f>
        <v/>
      </c>
      <c r="X11" s="153" t="str">
        <f>IF('1) 日本 - 中国'!S11="", "", '1) 日本 - 中国'!S11)</f>
        <v/>
      </c>
      <c r="Y11" s="153" t="str">
        <f>IF('1) 日本 - 中国'!T11="", "", '1) 日本 - 中国'!T11)</f>
        <v/>
      </c>
      <c r="Z11" s="153">
        <f>IF('1) 日本 - 中国'!U11="", "", '1) 日本 - 中国'!U11)</f>
        <v>46245</v>
      </c>
      <c r="AA11" s="153"/>
      <c r="AB11" s="153">
        <f t="shared" si="2"/>
        <v>46249</v>
      </c>
      <c r="AC11" s="153"/>
      <c r="AD11" s="153"/>
      <c r="AE11" s="153">
        <f t="shared" si="3"/>
        <v>46255</v>
      </c>
    </row>
    <row r="12" spans="1:31" s="31" customFormat="1" ht="15" customHeight="1">
      <c r="A12" s="153">
        <f t="shared" si="0"/>
        <v>46235</v>
      </c>
      <c r="B12" s="153"/>
      <c r="C12" s="153"/>
      <c r="D12" s="153">
        <f t="shared" si="1"/>
        <v>46241</v>
      </c>
      <c r="E12" s="153"/>
      <c r="F12" s="154">
        <f>IF('1) 日本 - 中国'!A12="", "", '1) 日本 - 中国'!A12)</f>
        <v>33</v>
      </c>
      <c r="G12" s="155" t="str">
        <f>IF('1) 日本 - 中国'!B12="", "", '1) 日本 - 中国'!B12)</f>
        <v>REFLECTION</v>
      </c>
      <c r="H12" s="192">
        <f>IF('1) 日本 - 中国'!C12="", "", '1) 日本 - 中国'!C12)</f>
        <v>2559</v>
      </c>
      <c r="I12" s="94" t="s">
        <v>103</v>
      </c>
      <c r="J12" s="193">
        <f>IF('1) 日本 - 中国'!E12="", "", '1) 日本 - 中国'!E12)</f>
        <v>2559</v>
      </c>
      <c r="K12" s="157" t="s">
        <v>86</v>
      </c>
      <c r="L12" s="153" t="str">
        <f>IF('1) 日本 - 中国'!G12="", "", '1) 日本 - 中国'!G12)</f>
        <v/>
      </c>
      <c r="M12" s="153">
        <f>IF('1) 日本 - 中国'!H12="", "", '1) 日本 - 中国'!H12)</f>
        <v>46245</v>
      </c>
      <c r="N12" s="153" t="str">
        <f>IF('1) 日本 - 中国'!I12="", "", '1) 日本 - 中国'!I12)</f>
        <v/>
      </c>
      <c r="O12" s="153" t="str">
        <f>IF('1) 日本 - 中国'!J12="", "", '1) 日本 - 中国'!J12)</f>
        <v/>
      </c>
      <c r="P12" s="153" t="str">
        <f>IF('1) 日本 - 中国'!K12="", "", '1) 日本 - 中国'!K12)</f>
        <v/>
      </c>
      <c r="Q12" s="153">
        <f>IF('1) 日本 - 中国'!L12="", "", '1) 日本 - 中国'!L12)</f>
        <v>46247</v>
      </c>
      <c r="R12" s="153">
        <f>IF('1) 日本 - 中国'!M12="", "", '1) 日本 - 中国'!M12)</f>
        <v>46248</v>
      </c>
      <c r="S12" s="153">
        <f>IF('1) 日本 - 中国'!N12="", "", '1) 日本 - 中国'!N12)</f>
        <v>46248</v>
      </c>
      <c r="T12" s="153">
        <f>IF('1) 日本 - 中国'!O12="", "", '1) 日本 - 中国'!O12)</f>
        <v>46249</v>
      </c>
      <c r="U12" s="153">
        <f>IF('1) 日本 - 中国'!P12="", "", '1) 日本 - 中国'!P12)</f>
        <v>46249</v>
      </c>
      <c r="V12" s="153" t="str">
        <f>IF('1) 日本 - 中国'!Q12="", "", '1) 日本 - 中国'!Q12)</f>
        <v/>
      </c>
      <c r="W12" s="153" t="str">
        <f>IF('1) 日本 - 中国'!R12="", "", '1) 日本 - 中国'!R12)</f>
        <v/>
      </c>
      <c r="X12" s="153" t="str">
        <f>IF('1) 日本 - 中国'!S12="", "", '1) 日本 - 中国'!S12)</f>
        <v/>
      </c>
      <c r="Y12" s="153" t="str">
        <f>IF('1) 日本 - 中国'!T12="", "", '1) 日本 - 中国'!T12)</f>
        <v/>
      </c>
      <c r="Z12" s="153">
        <f>IF('1) 日本 - 中国'!U12="", "", '1) 日本 - 中国'!U12)</f>
        <v>46252</v>
      </c>
      <c r="AA12" s="153"/>
      <c r="AB12" s="153">
        <f t="shared" si="2"/>
        <v>46256</v>
      </c>
      <c r="AC12" s="153"/>
      <c r="AD12" s="153"/>
      <c r="AE12" s="153">
        <f t="shared" si="3"/>
        <v>46262</v>
      </c>
    </row>
    <row r="13" spans="1:31" s="31" customFormat="1" ht="15" customHeight="1">
      <c r="A13" s="153">
        <f t="shared" si="0"/>
        <v>46242</v>
      </c>
      <c r="B13" s="153"/>
      <c r="C13" s="153"/>
      <c r="D13" s="153">
        <f t="shared" si="1"/>
        <v>46248</v>
      </c>
      <c r="E13" s="153"/>
      <c r="F13" s="6">
        <f>IF('1) 日本 - 中国'!A13="", "", '1) 日本 - 中国'!A13)</f>
        <v>34</v>
      </c>
      <c r="G13" s="155" t="str">
        <f>IF('1) 日本 - 中国'!B13="", "", '1) 日本 - 中国'!B13)</f>
        <v>REFLECTION</v>
      </c>
      <c r="H13" s="192">
        <f>IF('1) 日本 - 中国'!C13="", "", '1) 日本 - 中国'!C13)</f>
        <v>2560</v>
      </c>
      <c r="I13" s="94" t="s">
        <v>103</v>
      </c>
      <c r="J13" s="193">
        <f>IF('1) 日本 - 中国'!E13="", "", '1) 日本 - 中国'!E13)</f>
        <v>2560</v>
      </c>
      <c r="K13" s="157" t="s">
        <v>86</v>
      </c>
      <c r="L13" s="153" t="str">
        <f>IF('1) 日本 - 中国'!G13="", "", '1) 日本 - 中国'!G13)</f>
        <v/>
      </c>
      <c r="M13" s="153">
        <f>IF('1) 日本 - 中国'!H13="", "", '1) 日本 - 中国'!H13)</f>
        <v>46252</v>
      </c>
      <c r="N13" s="153" t="str">
        <f>IF('1) 日本 - 中国'!I13="", "", '1) 日本 - 中国'!I13)</f>
        <v/>
      </c>
      <c r="O13" s="153" t="str">
        <f>IF('1) 日本 - 中国'!J13="", "", '1) 日本 - 中国'!J13)</f>
        <v/>
      </c>
      <c r="P13" s="153" t="str">
        <f>IF('1) 日本 - 中国'!K13="", "", '1) 日本 - 中国'!K13)</f>
        <v/>
      </c>
      <c r="Q13" s="153">
        <f>IF('1) 日本 - 中国'!L13="", "", '1) 日本 - 中国'!L13)</f>
        <v>46254</v>
      </c>
      <c r="R13" s="153">
        <f>IF('1) 日本 - 中国'!M13="", "", '1) 日本 - 中国'!M13)</f>
        <v>46255</v>
      </c>
      <c r="S13" s="153">
        <f>IF('1) 日本 - 中国'!N13="", "", '1) 日本 - 中国'!N13)</f>
        <v>46255</v>
      </c>
      <c r="T13" s="153">
        <f>IF('1) 日本 - 中国'!O13="", "", '1) 日本 - 中国'!O13)</f>
        <v>46256</v>
      </c>
      <c r="U13" s="153">
        <f>IF('1) 日本 - 中国'!P13="", "", '1) 日本 - 中国'!P13)</f>
        <v>46256</v>
      </c>
      <c r="V13" s="153" t="str">
        <f>IF('1) 日本 - 中国'!Q13="", "", '1) 日本 - 中国'!Q13)</f>
        <v/>
      </c>
      <c r="W13" s="153" t="str">
        <f>IF('1) 日本 - 中国'!R13="", "", '1) 日本 - 中国'!R13)</f>
        <v/>
      </c>
      <c r="X13" s="153" t="str">
        <f>IF('1) 日本 - 中国'!S13="", "", '1) 日本 - 中国'!S13)</f>
        <v/>
      </c>
      <c r="Y13" s="153" t="str">
        <f>IF('1) 日本 - 中国'!T13="", "", '1) 日本 - 中国'!T13)</f>
        <v/>
      </c>
      <c r="Z13" s="153">
        <f>IF('1) 日本 - 中国'!U13="", "", '1) 日本 - 中国'!U13)</f>
        <v>46259</v>
      </c>
      <c r="AA13" s="153"/>
      <c r="AB13" s="153">
        <f t="shared" si="2"/>
        <v>46263</v>
      </c>
      <c r="AC13" s="153"/>
      <c r="AD13" s="153"/>
      <c r="AE13" s="153">
        <f t="shared" si="3"/>
        <v>46269</v>
      </c>
    </row>
    <row r="14" spans="1:31" s="96" customFormat="1" ht="15" customHeight="1">
      <c r="A14" s="153">
        <f t="shared" si="0"/>
        <v>46249</v>
      </c>
      <c r="B14" s="153"/>
      <c r="C14" s="153"/>
      <c r="D14" s="153">
        <f t="shared" si="1"/>
        <v>46255</v>
      </c>
      <c r="E14" s="153"/>
      <c r="F14" s="6">
        <f>IF('1) 日本 - 中国'!A14="", "", '1) 日本 - 中国'!A14)</f>
        <v>35</v>
      </c>
      <c r="G14" s="155" t="str">
        <f>IF('1) 日本 - 中国'!B14="", "", '1) 日本 - 中国'!B14)</f>
        <v>REFLECTION</v>
      </c>
      <c r="H14" s="192">
        <f>IF('1) 日本 - 中国'!C14="", "", '1) 日本 - 中国'!C14)</f>
        <v>2561</v>
      </c>
      <c r="I14" s="94" t="s">
        <v>103</v>
      </c>
      <c r="J14" s="193">
        <f>IF('1) 日本 - 中国'!E14="", "", '1) 日本 - 中国'!E14)</f>
        <v>2561</v>
      </c>
      <c r="K14" s="157" t="s">
        <v>86</v>
      </c>
      <c r="L14" s="153" t="str">
        <f>IF('1) 日本 - 中国'!G14="", "", '1) 日本 - 中国'!G14)</f>
        <v/>
      </c>
      <c r="M14" s="153">
        <f>IF('1) 日本 - 中国'!H14="", "", '1) 日本 - 中国'!H14)</f>
        <v>46259</v>
      </c>
      <c r="N14" s="153" t="str">
        <f>IF('1) 日本 - 中国'!I14="", "", '1) 日本 - 中国'!I14)</f>
        <v/>
      </c>
      <c r="O14" s="153" t="str">
        <f>IF('1) 日本 - 中国'!J14="", "", '1) 日本 - 中国'!J14)</f>
        <v/>
      </c>
      <c r="P14" s="153" t="str">
        <f>IF('1) 日本 - 中国'!K14="", "", '1) 日本 - 中国'!K14)</f>
        <v/>
      </c>
      <c r="Q14" s="153">
        <f>IF('1) 日本 - 中国'!L14="", "", '1) 日本 - 中国'!L14)</f>
        <v>46261</v>
      </c>
      <c r="R14" s="153">
        <f>IF('1) 日本 - 中国'!M14="", "", '1) 日本 - 中国'!M14)</f>
        <v>46262</v>
      </c>
      <c r="S14" s="153">
        <f>IF('1) 日本 - 中国'!N14="", "", '1) 日本 - 中国'!N14)</f>
        <v>46262</v>
      </c>
      <c r="T14" s="153">
        <f>IF('1) 日本 - 中国'!O14="", "", '1) 日本 - 中国'!O14)</f>
        <v>46263</v>
      </c>
      <c r="U14" s="153">
        <f>IF('1) 日本 - 中国'!P14="", "", '1) 日本 - 中国'!P14)</f>
        <v>46263</v>
      </c>
      <c r="V14" s="153" t="str">
        <f>IF('1) 日本 - 中国'!Q14="", "", '1) 日本 - 中国'!Q14)</f>
        <v/>
      </c>
      <c r="W14" s="153" t="str">
        <f>IF('1) 日本 - 中国'!R14="", "", '1) 日本 - 中国'!R14)</f>
        <v/>
      </c>
      <c r="X14" s="153" t="str">
        <f>IF('1) 日本 - 中国'!S14="", "", '1) 日本 - 中国'!S14)</f>
        <v/>
      </c>
      <c r="Y14" s="153" t="str">
        <f>IF('1) 日本 - 中国'!T14="", "", '1) 日本 - 中国'!T14)</f>
        <v/>
      </c>
      <c r="Z14" s="153">
        <f>IF('1) 日本 - 中国'!U14="", "", '1) 日本 - 中国'!U14)</f>
        <v>46266</v>
      </c>
      <c r="AA14" s="153"/>
      <c r="AB14" s="153">
        <f t="shared" si="2"/>
        <v>46270</v>
      </c>
      <c r="AC14" s="153"/>
      <c r="AD14" s="153"/>
      <c r="AE14" s="153">
        <f t="shared" si="3"/>
        <v>46276</v>
      </c>
    </row>
    <row r="15" spans="1:31" s="31" customFormat="1" ht="15" customHeight="1">
      <c r="A15" s="153">
        <f t="shared" si="0"/>
        <v>46256</v>
      </c>
      <c r="B15" s="153"/>
      <c r="C15" s="153"/>
      <c r="D15" s="153">
        <f t="shared" si="1"/>
        <v>46262</v>
      </c>
      <c r="E15" s="153"/>
      <c r="F15" s="6">
        <f>IF('1) 日本 - 中国'!A15="", "", '1) 日本 - 中国'!A15)</f>
        <v>36</v>
      </c>
      <c r="G15" s="155" t="str">
        <f>IF('1) 日本 - 中国'!B15="", "", '1) 日本 - 中国'!B15)</f>
        <v>REFLECTION</v>
      </c>
      <c r="H15" s="192">
        <f>IF('1) 日本 - 中国'!C15="", "", '1) 日本 - 中国'!C15)</f>
        <v>2562</v>
      </c>
      <c r="I15" s="94" t="s">
        <v>103</v>
      </c>
      <c r="J15" s="193">
        <f>IF('1) 日本 - 中国'!E15="", "", '1) 日本 - 中国'!E15)</f>
        <v>2562</v>
      </c>
      <c r="K15" s="157" t="s">
        <v>86</v>
      </c>
      <c r="L15" s="153" t="str">
        <f>IF('1) 日本 - 中国'!G15="", "", '1) 日本 - 中国'!G15)</f>
        <v/>
      </c>
      <c r="M15" s="153">
        <f>IF('1) 日本 - 中国'!H15="", "", '1) 日本 - 中国'!H15)</f>
        <v>46266</v>
      </c>
      <c r="N15" s="153" t="str">
        <f>IF('1) 日本 - 中国'!I15="", "", '1) 日本 - 中国'!I15)</f>
        <v/>
      </c>
      <c r="O15" s="153" t="str">
        <f>IF('1) 日本 - 中国'!J15="", "", '1) 日本 - 中国'!J15)</f>
        <v/>
      </c>
      <c r="P15" s="153" t="str">
        <f>IF('1) 日本 - 中国'!K15="", "", '1) 日本 - 中国'!K15)</f>
        <v/>
      </c>
      <c r="Q15" s="153">
        <f>IF('1) 日本 - 中国'!L15="", "", '1) 日本 - 中国'!L15)</f>
        <v>46268</v>
      </c>
      <c r="R15" s="153">
        <f>IF('1) 日本 - 中国'!M15="", "", '1) 日本 - 中国'!M15)</f>
        <v>46269</v>
      </c>
      <c r="S15" s="153">
        <f>IF('1) 日本 - 中国'!N15="", "", '1) 日本 - 中国'!N15)</f>
        <v>46269</v>
      </c>
      <c r="T15" s="153">
        <f>IF('1) 日本 - 中国'!O15="", "", '1) 日本 - 中国'!O15)</f>
        <v>46270</v>
      </c>
      <c r="U15" s="153">
        <f>IF('1) 日本 - 中国'!P15="", "", '1) 日本 - 中国'!P15)</f>
        <v>46270</v>
      </c>
      <c r="V15" s="153" t="str">
        <f>IF('1) 日本 - 中国'!Q15="", "", '1) 日本 - 中国'!Q15)</f>
        <v/>
      </c>
      <c r="W15" s="153" t="str">
        <f>IF('1) 日本 - 中国'!R15="", "", '1) 日本 - 中国'!R15)</f>
        <v/>
      </c>
      <c r="X15" s="153" t="str">
        <f>IF('1) 日本 - 中国'!S15="", "", '1) 日本 - 中国'!S15)</f>
        <v/>
      </c>
      <c r="Y15" s="153" t="str">
        <f>IF('1) 日本 - 中国'!T15="", "", '1) 日本 - 中国'!T15)</f>
        <v/>
      </c>
      <c r="Z15" s="153">
        <f>IF('1) 日本 - 中国'!U15="", "", '1) 日本 - 中国'!U15)</f>
        <v>46273</v>
      </c>
      <c r="AA15" s="153"/>
      <c r="AB15" s="153">
        <f t="shared" si="2"/>
        <v>46277</v>
      </c>
      <c r="AC15" s="153"/>
      <c r="AD15" s="153"/>
      <c r="AE15" s="153">
        <f t="shared" si="3"/>
        <v>46283</v>
      </c>
    </row>
    <row r="16" spans="1:31" s="96" customFormat="1" ht="15" customHeight="1">
      <c r="A16" s="153" t="str">
        <f t="shared" si="0"/>
        <v/>
      </c>
      <c r="B16" s="153"/>
      <c r="C16" s="153"/>
      <c r="D16" s="153" t="str">
        <f t="shared" si="1"/>
        <v/>
      </c>
      <c r="E16" s="153"/>
      <c r="F16" s="6" t="str">
        <f>IF('1) 日本 - 中国'!A16="", "", '1) 日本 - 中国'!A16)</f>
        <v/>
      </c>
      <c r="G16" s="155" t="str">
        <f>IF('1) 日本 - 中国'!B16="", "", '1) 日本 - 中国'!B16)</f>
        <v/>
      </c>
      <c r="H16" s="192"/>
      <c r="I16" s="94"/>
      <c r="J16" s="193"/>
      <c r="K16" s="157"/>
      <c r="L16" s="153" t="str">
        <f>IF('1) 日本 - 中国'!G16="", "", '1) 日本 - 中国'!G16)</f>
        <v/>
      </c>
      <c r="M16" s="153" t="str">
        <f>IF('1) 日本 - 中国'!H16="", "", '1) 日本 - 中国'!H16)</f>
        <v/>
      </c>
      <c r="N16" s="153" t="str">
        <f>IF('1) 日本 - 中国'!I16="", "", '1) 日本 - 中国'!I16)</f>
        <v/>
      </c>
      <c r="O16" s="153" t="str">
        <f>IF('1) 日本 - 中国'!J16="", "", '1) 日本 - 中国'!J16)</f>
        <v/>
      </c>
      <c r="P16" s="153" t="str">
        <f>IF('1) 日本 - 中国'!K16="", "", '1) 日本 - 中国'!K16)</f>
        <v/>
      </c>
      <c r="Q16" s="153" t="str">
        <f>IF('1) 日本 - 中国'!L16="", "", '1) 日本 - 中国'!L16)</f>
        <v/>
      </c>
      <c r="R16" s="153" t="str">
        <f>IF('1) 日本 - 中国'!M16="", "", '1) 日本 - 中国'!M16)</f>
        <v/>
      </c>
      <c r="S16" s="153" t="str">
        <f>IF('1) 日本 - 中国'!N16="", "", '1) 日本 - 中国'!N16)</f>
        <v/>
      </c>
      <c r="T16" s="153" t="str">
        <f>IF('1) 日本 - 中国'!O16="", "", '1) 日本 - 中国'!O16)</f>
        <v/>
      </c>
      <c r="U16" s="153" t="str">
        <f>IF('1) 日本 - 中国'!P16="", "", '1) 日本 - 中国'!P16)</f>
        <v/>
      </c>
      <c r="V16" s="153" t="str">
        <f>IF('1) 日本 - 中国'!Q16="", "", '1) 日本 - 中国'!Q16)</f>
        <v/>
      </c>
      <c r="W16" s="153" t="str">
        <f>IF('1) 日本 - 中国'!R16="", "", '1) 日本 - 中国'!R16)</f>
        <v/>
      </c>
      <c r="X16" s="153" t="str">
        <f>IF('1) 日本 - 中国'!S16="", "", '1) 日本 - 中国'!S16)</f>
        <v/>
      </c>
      <c r="Y16" s="153" t="str">
        <f>IF('1) 日本 - 中国'!T16="", "", '1) 日本 - 中国'!T16)</f>
        <v/>
      </c>
      <c r="Z16" s="153" t="str">
        <f>IF('1) 日本 - 中国'!U16="", "", '1) 日本 - 中国'!U16)</f>
        <v/>
      </c>
      <c r="AA16" s="153"/>
      <c r="AB16" s="153" t="str">
        <f t="shared" si="2"/>
        <v/>
      </c>
      <c r="AC16" s="153"/>
      <c r="AD16" s="153"/>
      <c r="AE16" s="153" t="str">
        <f t="shared" si="3"/>
        <v/>
      </c>
    </row>
    <row r="17" spans="1:31" s="96" customFormat="1" ht="15" customHeight="1">
      <c r="A17" s="153" t="str">
        <f t="shared" si="0"/>
        <v/>
      </c>
      <c r="B17" s="153"/>
      <c r="C17" s="153"/>
      <c r="D17" s="153" t="str">
        <f t="shared" si="1"/>
        <v/>
      </c>
      <c r="E17" s="153"/>
      <c r="F17" s="6" t="str">
        <f>IF('1) 日本 - 中国'!A17="", "", '1) 日本 - 中国'!A17)</f>
        <v/>
      </c>
      <c r="G17" s="155" t="str">
        <f>IF('1) 日本 - 中国'!B17="", "", '1) 日本 - 中国'!B17)</f>
        <v/>
      </c>
      <c r="H17" s="192"/>
      <c r="I17" s="94"/>
      <c r="J17" s="193"/>
      <c r="K17" s="157"/>
      <c r="L17" s="153" t="str">
        <f>IF('1) 日本 - 中国'!G17="", "", '1) 日本 - 中国'!G17)</f>
        <v/>
      </c>
      <c r="M17" s="153" t="str">
        <f>IF('1) 日本 - 中国'!H17="", "", '1) 日本 - 中国'!H17)</f>
        <v/>
      </c>
      <c r="N17" s="153" t="str">
        <f>IF('1) 日本 - 中国'!I17="", "", '1) 日本 - 中国'!I17)</f>
        <v/>
      </c>
      <c r="O17" s="152" t="str">
        <f>IF('1) 日本 - 中国'!J17="", "", '1) 日本 - 中国'!J17)</f>
        <v/>
      </c>
      <c r="P17" s="153" t="str">
        <f>IF('1) 日本 - 中国'!K17="", "", '1) 日本 - 中国'!K17)</f>
        <v/>
      </c>
      <c r="Q17" s="153" t="str">
        <f>IF('1) 日本 - 中国'!L17="", "", '1) 日本 - 中国'!L17)</f>
        <v/>
      </c>
      <c r="R17" s="153" t="str">
        <f>IF('1) 日本 - 中国'!M17="", "", '1) 日本 - 中国'!M17)</f>
        <v/>
      </c>
      <c r="S17" s="153" t="str">
        <f>IF('1) 日本 - 中国'!N17="", "", '1) 日本 - 中国'!N17)</f>
        <v/>
      </c>
      <c r="T17" s="152" t="str">
        <f>IF('1) 日本 - 中国'!O17="", "", '1) 日本 - 中国'!O17)</f>
        <v/>
      </c>
      <c r="U17" s="153" t="str">
        <f>IF('1) 日本 - 中国'!P17="", "", '1) 日本 - 中国'!P17)</f>
        <v/>
      </c>
      <c r="V17" s="153" t="str">
        <f>IF('1) 日本 - 中国'!Q17="", "", '1) 日本 - 中国'!Q17)</f>
        <v/>
      </c>
      <c r="W17" s="153" t="str">
        <f>IF('1) 日本 - 中国'!R17="", "", '1) 日本 - 中国'!R17)</f>
        <v/>
      </c>
      <c r="X17" s="153" t="str">
        <f>IF('1) 日本 - 中国'!S17="", "", '1) 日本 - 中国'!S17)</f>
        <v/>
      </c>
      <c r="Y17" s="153" t="str">
        <f>IF('1) 日本 - 中国'!T17="", "", '1) 日本 - 中国'!T17)</f>
        <v/>
      </c>
      <c r="Z17" s="174" t="str">
        <f>IF('1) 日本 - 中国'!U17="", "", '1) 日本 - 中国'!U17)</f>
        <v/>
      </c>
      <c r="AA17" s="153"/>
      <c r="AB17" s="153" t="str">
        <f t="shared" ref="AB17:AB21" si="4">IF(Z17="","",Z17+4)</f>
        <v/>
      </c>
      <c r="AC17" s="153"/>
      <c r="AD17" s="153"/>
      <c r="AE17" s="153" t="str">
        <f t="shared" ref="AE17:AE21" si="5">IF(AB17="","",AB17+6)</f>
        <v/>
      </c>
    </row>
    <row r="18" spans="1:31" s="96" customFormat="1" ht="15" customHeight="1">
      <c r="A18" s="153" t="str">
        <f t="shared" si="0"/>
        <v/>
      </c>
      <c r="B18" s="153"/>
      <c r="C18" s="153"/>
      <c r="D18" s="153" t="str">
        <f t="shared" si="1"/>
        <v/>
      </c>
      <c r="E18" s="153"/>
      <c r="F18" s="6" t="str">
        <f>IF('1) 日本 - 中国'!A18="", "", '1) 日本 - 中国'!A18)</f>
        <v/>
      </c>
      <c r="G18" s="155" t="str">
        <f>IF('1) 日本 - 中国'!B18="", "", '1) 日本 - 中国'!B18)</f>
        <v/>
      </c>
      <c r="H18" s="192"/>
      <c r="I18" s="94"/>
      <c r="J18" s="193"/>
      <c r="K18" s="157"/>
      <c r="L18" s="153" t="str">
        <f>IF('1) 日本 - 中国'!G18="", "", '1) 日本 - 中国'!G18)</f>
        <v/>
      </c>
      <c r="M18" s="153" t="str">
        <f>IF('1) 日本 - 中国'!H18="", "", '1) 日本 - 中国'!H18)</f>
        <v/>
      </c>
      <c r="N18" s="153" t="str">
        <f>IF('1) 日本 - 中国'!I18="", "", '1) 日本 - 中国'!I18)</f>
        <v/>
      </c>
      <c r="O18" s="153" t="str">
        <f>IF('1) 日本 - 中国'!J18="", "", '1) 日本 - 中国'!J18)</f>
        <v/>
      </c>
      <c r="P18" s="153" t="str">
        <f>IF('1) 日本 - 中国'!K18="", "", '1) 日本 - 中国'!K18)</f>
        <v/>
      </c>
      <c r="Q18" s="153" t="str">
        <f>IF('1) 日本 - 中国'!L18="", "", '1) 日本 - 中国'!L18)</f>
        <v/>
      </c>
      <c r="R18" s="153" t="str">
        <f>IF('1) 日本 - 中国'!M18="", "", '1) 日本 - 中国'!M18)</f>
        <v/>
      </c>
      <c r="S18" s="153" t="str">
        <f>IF('1) 日本 - 中国'!N18="", "", '1) 日本 - 中国'!N18)</f>
        <v/>
      </c>
      <c r="T18" s="153" t="str">
        <f>IF('1) 日本 - 中国'!O18="", "", '1) 日本 - 中国'!O18)</f>
        <v/>
      </c>
      <c r="U18" s="153" t="str">
        <f>IF('1) 日本 - 中国'!P18="", "", '1) 日本 - 中国'!P18)</f>
        <v/>
      </c>
      <c r="V18" s="153" t="str">
        <f>IF('1) 日本 - 中国'!Q18="", "", '1) 日本 - 中国'!Q18)</f>
        <v/>
      </c>
      <c r="W18" s="153" t="str">
        <f>IF('1) 日本 - 中国'!R18="", "", '1) 日本 - 中国'!R18)</f>
        <v/>
      </c>
      <c r="X18" s="153" t="str">
        <f>IF('1) 日本 - 中国'!S18="", "", '1) 日本 - 中国'!S18)</f>
        <v/>
      </c>
      <c r="Y18" s="153" t="str">
        <f>IF('1) 日本 - 中国'!T18="", "", '1) 日本 - 中国'!T18)</f>
        <v/>
      </c>
      <c r="Z18" s="174" t="str">
        <f>IF('1) 日本 - 中国'!U18="", "", '1) 日本 - 中国'!U18)</f>
        <v/>
      </c>
      <c r="AA18" s="153"/>
      <c r="AB18" s="153" t="str">
        <f t="shared" si="4"/>
        <v/>
      </c>
      <c r="AC18" s="153"/>
      <c r="AD18" s="153"/>
      <c r="AE18" s="153" t="str">
        <f t="shared" si="5"/>
        <v/>
      </c>
    </row>
    <row r="19" spans="1:31" s="96" customFormat="1" ht="15" customHeight="1">
      <c r="A19" s="153" t="str">
        <f t="shared" si="0"/>
        <v/>
      </c>
      <c r="B19" s="153"/>
      <c r="C19" s="153"/>
      <c r="D19" s="153" t="str">
        <f t="shared" si="1"/>
        <v/>
      </c>
      <c r="E19" s="153"/>
      <c r="F19" s="6" t="str">
        <f>IF('1) 日本 - 中国'!A19="", "", '1) 日本 - 中国'!A19)</f>
        <v/>
      </c>
      <c r="G19" s="155" t="str">
        <f>IF('1) 日本 - 中国'!B19="", "", '1) 日本 - 中国'!B19)</f>
        <v/>
      </c>
      <c r="H19" s="192"/>
      <c r="I19" s="94"/>
      <c r="J19" s="193"/>
      <c r="K19" s="157"/>
      <c r="L19" s="153" t="str">
        <f>IF('1) 日本 - 中国'!G19="", "", '1) 日本 - 中国'!G19)</f>
        <v/>
      </c>
      <c r="M19" s="153" t="str">
        <f>IF('1) 日本 - 中国'!H19="", "", '1) 日本 - 中国'!H19)</f>
        <v/>
      </c>
      <c r="N19" s="153" t="str">
        <f>IF('1) 日本 - 中国'!I19="", "", '1) 日本 - 中国'!I19)</f>
        <v/>
      </c>
      <c r="O19" s="153" t="str">
        <f>IF('1) 日本 - 中国'!J19="", "", '1) 日本 - 中国'!J19)</f>
        <v/>
      </c>
      <c r="P19" s="153" t="str">
        <f>IF('1) 日本 - 中国'!K19="", "", '1) 日本 - 中国'!K19)</f>
        <v/>
      </c>
      <c r="Q19" s="153" t="str">
        <f>IF('1) 日本 - 中国'!L19="", "", '1) 日本 - 中国'!L19)</f>
        <v/>
      </c>
      <c r="R19" s="153" t="str">
        <f>IF('1) 日本 - 中国'!M19="", "", '1) 日本 - 中国'!M19)</f>
        <v/>
      </c>
      <c r="S19" s="153" t="str">
        <f>IF('1) 日本 - 中国'!N19="", "", '1) 日本 - 中国'!N19)</f>
        <v/>
      </c>
      <c r="T19" s="153" t="str">
        <f>IF('1) 日本 - 中国'!O19="", "", '1) 日本 - 中国'!O19)</f>
        <v/>
      </c>
      <c r="U19" s="153" t="str">
        <f>IF('1) 日本 - 中国'!P19="", "", '1) 日本 - 中国'!P19)</f>
        <v/>
      </c>
      <c r="V19" s="153" t="str">
        <f>IF('1) 日本 - 中国'!Q19="", "", '1) 日本 - 中国'!Q19)</f>
        <v/>
      </c>
      <c r="W19" s="153" t="str">
        <f>IF('1) 日本 - 中国'!R19="", "", '1) 日本 - 中国'!R19)</f>
        <v/>
      </c>
      <c r="X19" s="153" t="str">
        <f>IF('1) 日本 - 中国'!S19="", "", '1) 日本 - 中国'!S19)</f>
        <v/>
      </c>
      <c r="Y19" s="153" t="str">
        <f>IF('1) 日本 - 中国'!T19="", "", '1) 日本 - 中国'!T19)</f>
        <v/>
      </c>
      <c r="Z19" s="174" t="str">
        <f>IF('1) 日本 - 中国'!U19="", "", '1) 日本 - 中国'!U19)</f>
        <v/>
      </c>
      <c r="AA19" s="153"/>
      <c r="AB19" s="153" t="str">
        <f t="shared" si="4"/>
        <v/>
      </c>
      <c r="AC19" s="153"/>
      <c r="AD19" s="153"/>
      <c r="AE19" s="153" t="str">
        <f t="shared" si="5"/>
        <v/>
      </c>
    </row>
    <row r="20" spans="1:31" s="96" customFormat="1" ht="15" customHeight="1">
      <c r="A20" s="153" t="str">
        <f t="shared" ref="A20" si="6">IF(D20="","",D20-6)</f>
        <v/>
      </c>
      <c r="B20" s="153"/>
      <c r="C20" s="153"/>
      <c r="D20" s="153" t="str">
        <f t="shared" si="1"/>
        <v/>
      </c>
      <c r="E20" s="153"/>
      <c r="F20" s="6" t="str">
        <f>IF('1) 日本 - 中国'!A20="", "", '1) 日本 - 中国'!A20)</f>
        <v/>
      </c>
      <c r="G20" s="155" t="str">
        <f>IF('1) 日本 - 中国'!B20="", "", '1) 日本 - 中国'!B20)</f>
        <v/>
      </c>
      <c r="H20" s="192"/>
      <c r="I20" s="94"/>
      <c r="J20" s="193"/>
      <c r="K20" s="157"/>
      <c r="L20" s="153" t="str">
        <f>IF('1) 日本 - 中国'!G20="", "", '1) 日本 - 中国'!G20)</f>
        <v/>
      </c>
      <c r="M20" s="153" t="str">
        <f>IF('1) 日本 - 中国'!H20="", "", '1) 日本 - 中国'!H20)</f>
        <v/>
      </c>
      <c r="N20" s="153" t="str">
        <f>IF('1) 日本 - 中国'!I20="", "", '1) 日本 - 中国'!I20)</f>
        <v/>
      </c>
      <c r="O20" s="153" t="str">
        <f>IF('1) 日本 - 中国'!J20="", "", '1) 日本 - 中国'!J20)</f>
        <v/>
      </c>
      <c r="P20" s="153" t="str">
        <f>IF('1) 日本 - 中国'!K20="", "", '1) 日本 - 中国'!K20)</f>
        <v/>
      </c>
      <c r="Q20" s="153" t="str">
        <f>IF('1) 日本 - 中国'!L20="", "", '1) 日本 - 中国'!L20)</f>
        <v/>
      </c>
      <c r="R20" s="153" t="str">
        <f>IF('1) 日本 - 中国'!M20="", "", '1) 日本 - 中国'!M20)</f>
        <v/>
      </c>
      <c r="S20" s="153" t="str">
        <f>IF('1) 日本 - 中国'!N20="", "", '1) 日本 - 中国'!N20)</f>
        <v/>
      </c>
      <c r="T20" s="153" t="str">
        <f>IF('1) 日本 - 中国'!O20="", "", '1) 日本 - 中国'!O20)</f>
        <v/>
      </c>
      <c r="U20" s="153" t="str">
        <f>IF('1) 日本 - 中国'!P20="", "", '1) 日本 - 中国'!P20)</f>
        <v/>
      </c>
      <c r="V20" s="153" t="str">
        <f>IF('1) 日本 - 中国'!Q20="", "", '1) 日本 - 中国'!Q20)</f>
        <v/>
      </c>
      <c r="W20" s="153" t="str">
        <f>IF('1) 日本 - 中国'!R20="", "", '1) 日本 - 中国'!R20)</f>
        <v/>
      </c>
      <c r="X20" s="153" t="str">
        <f>IF('1) 日本 - 中国'!S20="", "", '1) 日本 - 中国'!S20)</f>
        <v/>
      </c>
      <c r="Y20" s="153" t="str">
        <f>IF('1) 日本 - 中国'!T20="", "", '1) 日本 - 中国'!T20)</f>
        <v/>
      </c>
      <c r="Z20" s="174" t="str">
        <f>IF('1) 日本 - 中国'!U20="", "", '1) 日本 - 中国'!U20)</f>
        <v/>
      </c>
      <c r="AA20" s="153"/>
      <c r="AB20" s="153" t="str">
        <f t="shared" si="4"/>
        <v/>
      </c>
      <c r="AC20" s="153"/>
      <c r="AD20" s="153"/>
      <c r="AE20" s="153" t="str">
        <f t="shared" si="5"/>
        <v/>
      </c>
    </row>
    <row r="21" spans="1:31" s="96" customFormat="1" ht="15" customHeight="1">
      <c r="A21" s="165" t="str">
        <f>IF(D21="","",D21-6)</f>
        <v/>
      </c>
      <c r="B21" s="165"/>
      <c r="C21" s="165"/>
      <c r="D21" s="165" t="str">
        <f t="shared" si="1"/>
        <v/>
      </c>
      <c r="E21" s="165"/>
      <c r="F21" s="159" t="str">
        <f>IF('1) 日本 - 中国'!A21="", "", '1) 日本 - 中国'!A21)</f>
        <v/>
      </c>
      <c r="G21" s="160" t="str">
        <f>IF('1) 日本 - 中国'!B21="", "", '1) 日本 - 中国'!B21)</f>
        <v/>
      </c>
      <c r="H21" s="194"/>
      <c r="I21" s="162"/>
      <c r="J21" s="197"/>
      <c r="K21" s="164"/>
      <c r="L21" s="165" t="str">
        <f>IF('1) 日本 - 中国'!G21="", "", '1) 日本 - 中国'!G21)</f>
        <v/>
      </c>
      <c r="M21" s="165" t="str">
        <f>IF('1) 日本 - 中国'!H21="", "", '1) 日本 - 中国'!H21)</f>
        <v/>
      </c>
      <c r="N21" s="165" t="str">
        <f>IF('1) 日本 - 中国'!I21="", "", '1) 日本 - 中国'!I21)</f>
        <v/>
      </c>
      <c r="O21" s="165" t="str">
        <f>IF('1) 日本 - 中国'!J21="", "", '1) 日本 - 中国'!J21)</f>
        <v/>
      </c>
      <c r="P21" s="165" t="str">
        <f>IF('1) 日本 - 中国'!K21="", "", '1) 日本 - 中国'!K21)</f>
        <v/>
      </c>
      <c r="Q21" s="165" t="str">
        <f>IF('1) 日本 - 中国'!L21="", "", '1) 日本 - 中国'!L21)</f>
        <v/>
      </c>
      <c r="R21" s="165" t="str">
        <f>IF('1) 日本 - 中国'!M21="", "", '1) 日本 - 中国'!M21)</f>
        <v/>
      </c>
      <c r="S21" s="165" t="str">
        <f>IF('1) 日本 - 中国'!N21="", "", '1) 日本 - 中国'!N21)</f>
        <v/>
      </c>
      <c r="T21" s="165" t="str">
        <f>IF('1) 日本 - 中国'!O21="", "", '1) 日本 - 中国'!O21)</f>
        <v/>
      </c>
      <c r="U21" s="165" t="str">
        <f>IF('1) 日本 - 中国'!P21="", "", '1) 日本 - 中国'!P21)</f>
        <v/>
      </c>
      <c r="V21" s="165" t="str">
        <f>IF('1) 日本 - 中国'!Q21="", "", '1) 日本 - 中国'!Q21)</f>
        <v/>
      </c>
      <c r="W21" s="165" t="str">
        <f>IF('1) 日本 - 中国'!R21="", "", '1) 日本 - 中国'!R21)</f>
        <v/>
      </c>
      <c r="X21" s="165" t="str">
        <f>IF('1) 日本 - 中国'!S21="", "", '1) 日本 - 中国'!S21)</f>
        <v/>
      </c>
      <c r="Y21" s="165" t="str">
        <f>IF('1) 日本 - 中国'!T21="", "", '1) 日本 - 中国'!T21)</f>
        <v/>
      </c>
      <c r="Z21" s="175" t="str">
        <f>IF('1) 日本 - 中国'!U21="", "", '1) 日本 - 中国'!U21)</f>
        <v/>
      </c>
      <c r="AA21" s="165"/>
      <c r="AB21" s="165" t="str">
        <f t="shared" si="4"/>
        <v/>
      </c>
      <c r="AC21" s="165"/>
      <c r="AD21" s="165"/>
      <c r="AE21" s="165" t="str">
        <f t="shared" si="5"/>
        <v/>
      </c>
    </row>
    <row r="22" spans="1:31" ht="15" customHeight="1">
      <c r="F22" s="31" t="s">
        <v>67</v>
      </c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</row>
    <row r="23" spans="1:31" ht="15" customHeight="1">
      <c r="F23" s="96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</row>
    <row r="24" spans="1:31" ht="15" customHeight="1">
      <c r="A24" s="127" t="str">
        <f>A7</f>
        <v>日本 - 上海 - ホーチミン</v>
      </c>
      <c r="F24" s="127" t="s">
        <v>115</v>
      </c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AB24" s="31"/>
    </row>
    <row r="25" spans="1:31" ht="15" customHeight="1">
      <c r="A25" s="39" t="str">
        <f>A8</f>
        <v>ホーチミン</v>
      </c>
      <c r="B25" s="39"/>
      <c r="C25" s="39"/>
      <c r="D25" s="39" t="str">
        <f>D8</f>
        <v>上海</v>
      </c>
      <c r="E25" s="39"/>
      <c r="F25" s="286" t="s">
        <v>6</v>
      </c>
      <c r="G25" s="266" t="s">
        <v>7</v>
      </c>
      <c r="H25" s="266" t="s">
        <v>8</v>
      </c>
      <c r="I25" s="275"/>
      <c r="J25" s="275"/>
      <c r="K25" s="276"/>
      <c r="L25" s="39"/>
      <c r="M25" s="39" t="str">
        <f>'1) 日本 - 中国'!H25</f>
        <v>上海</v>
      </c>
      <c r="N25" s="48"/>
      <c r="O25" s="39"/>
      <c r="P25" s="39"/>
      <c r="Q25" s="39" t="str">
        <f>'1) 日本 - 中国'!L25</f>
        <v>福山</v>
      </c>
      <c r="R25" s="49" t="str">
        <f>'1) 日本 - 中国'!M25</f>
        <v>水島</v>
      </c>
      <c r="S25" s="39" t="str">
        <f>'1) 日本 - 中国'!N25</f>
        <v>高松</v>
      </c>
      <c r="T25" s="49" t="str">
        <f>'1) 日本 - 中国'!O25</f>
        <v>広島（出島）</v>
      </c>
      <c r="U25" s="39" t="str">
        <f>'1) 日本 - 中国'!P25</f>
        <v>岩国</v>
      </c>
      <c r="V25" s="35"/>
      <c r="W25" s="35"/>
      <c r="X25" s="35"/>
      <c r="Y25" s="35"/>
      <c r="Z25" s="35" t="str">
        <f>'1) 日本 - 中国'!U25</f>
        <v>上海</v>
      </c>
      <c r="AA25" s="35"/>
      <c r="AB25" s="39" t="str">
        <f>AB8</f>
        <v>上海</v>
      </c>
      <c r="AC25" s="39"/>
      <c r="AD25" s="39"/>
      <c r="AE25" s="39" t="str">
        <f>AE8</f>
        <v>ホーチミン</v>
      </c>
    </row>
    <row r="26" spans="1:31" ht="15" customHeight="1">
      <c r="A26" s="50" t="str">
        <f>A9</f>
        <v>土/SAT</v>
      </c>
      <c r="B26" s="50"/>
      <c r="C26" s="50"/>
      <c r="D26" s="50" t="str">
        <f>D9</f>
        <v>翌週金/FRI</v>
      </c>
      <c r="E26" s="50"/>
      <c r="F26" s="286"/>
      <c r="G26" s="267"/>
      <c r="H26" s="267" t="s">
        <v>99</v>
      </c>
      <c r="I26" s="310"/>
      <c r="J26" s="279" t="s">
        <v>100</v>
      </c>
      <c r="K26" s="278"/>
      <c r="L26" s="50"/>
      <c r="M26" s="40" t="str">
        <f>'1) 日本 - 中国'!H26</f>
        <v>土/SAT</v>
      </c>
      <c r="N26" s="51"/>
      <c r="O26" s="40"/>
      <c r="P26" s="40"/>
      <c r="Q26" s="40" t="str">
        <f>'1) 日本 - 中国'!L26</f>
        <v>翌週火/TUE</v>
      </c>
      <c r="R26" s="51" t="str">
        <f>'1) 日本 - 中国'!M26</f>
        <v>火/TUE</v>
      </c>
      <c r="S26" s="40" t="str">
        <f>'1) 日本 - 中国'!N26</f>
        <v>火/TUE</v>
      </c>
      <c r="T26" s="51" t="str">
        <f>'1) 日本 - 中国'!O26</f>
        <v>水/WED</v>
      </c>
      <c r="U26" s="40" t="str">
        <f>'1) 日本 - 中国'!P26</f>
        <v>水/WED</v>
      </c>
      <c r="V26" s="36"/>
      <c r="W26" s="36"/>
      <c r="X26" s="36"/>
      <c r="Y26" s="36"/>
      <c r="Z26" s="36" t="str">
        <f>'1) 日本 - 中国'!U26</f>
        <v>土/SAT</v>
      </c>
      <c r="AA26" s="36"/>
      <c r="AB26" s="50" t="str">
        <f>AB9</f>
        <v>土/SAT</v>
      </c>
      <c r="AC26" s="50"/>
      <c r="AD26" s="50"/>
      <c r="AE26" s="40" t="str">
        <f>AE9</f>
        <v>翌週金/FRI</v>
      </c>
    </row>
    <row r="27" spans="1:31" s="31" customFormat="1" ht="15" customHeight="1">
      <c r="A27" s="130">
        <f t="shared" ref="A27:A38" si="7">IF(D27="","",D27-6)</f>
        <v>46214</v>
      </c>
      <c r="B27" s="169"/>
      <c r="C27" s="169"/>
      <c r="D27" s="130">
        <f t="shared" ref="D27:D38" si="8">IF(M27="","",M27-8)</f>
        <v>46220</v>
      </c>
      <c r="E27" s="169"/>
      <c r="F27" s="167">
        <f>IF('1) 日本 - 中国'!A27="", "", '1) 日本 - 中国'!A27)</f>
        <v>31</v>
      </c>
      <c r="G27" s="168" t="str">
        <f>IF('1) 日本 - 中国'!B27="", "", '1) 日本 - 中国'!B27)</f>
        <v>JI HANG</v>
      </c>
      <c r="H27" s="190">
        <f>IF('1) 日本 - 中国'!C27="", "", '1) 日本 - 中国'!C27)</f>
        <v>619</v>
      </c>
      <c r="I27" s="94" t="s">
        <v>77</v>
      </c>
      <c r="J27" s="191">
        <f>IF('1) 日本 - 中国'!E27="", "", '1) 日本 - 中国'!E27)</f>
        <v>619</v>
      </c>
      <c r="K27" s="157" t="s">
        <v>86</v>
      </c>
      <c r="L27" s="169" t="str">
        <f>IF('1) 日本 - 中国'!G27="", "", '1) 日本 - 中国'!G27)</f>
        <v/>
      </c>
      <c r="M27" s="130">
        <f>IF('1) 日本 - 中国'!H27="", "", '1) 日本 - 中国'!H27)</f>
        <v>46228</v>
      </c>
      <c r="N27" s="178" t="str">
        <f>IF('1) 日本 - 中国'!I27="", "", '1) 日本 - 中国'!I27)</f>
        <v/>
      </c>
      <c r="O27" s="130" t="str">
        <f>IF('1) 日本 - 中国'!J27="", "", '1) 日本 - 中国'!J27)</f>
        <v/>
      </c>
      <c r="P27" s="130" t="str">
        <f>IF('1) 日本 - 中国'!K27="", "", '1) 日本 - 中国'!K27)</f>
        <v/>
      </c>
      <c r="Q27" s="130">
        <f>IF('1) 日本 - 中国'!L27="", "", '1) 日本 - 中国'!L27)</f>
        <v>46231</v>
      </c>
      <c r="R27" s="178">
        <f>IF('1) 日本 - 中国'!M27="", "", '1) 日本 - 中国'!M27)</f>
        <v>46231</v>
      </c>
      <c r="S27" s="130">
        <f>IF('1) 日本 - 中国'!N27="", "", '1) 日本 - 中国'!N27)</f>
        <v>46231</v>
      </c>
      <c r="T27" s="178">
        <f>IF('1) 日本 - 中国'!O27="", "", '1) 日本 - 中国'!O27)</f>
        <v>46232</v>
      </c>
      <c r="U27" s="130">
        <f>IF('1) 日本 - 中国'!P27="", "", '1) 日本 - 中国'!P27)</f>
        <v>46232</v>
      </c>
      <c r="V27" s="130" t="str">
        <f>IF('1) 日本 - 中国'!Q27="", "", '1) 日本 - 中国'!Q27)</f>
        <v/>
      </c>
      <c r="W27" s="130" t="str">
        <f>IF('1) 日本 - 中国'!R27="", "", '1) 日本 - 中国'!R27)</f>
        <v/>
      </c>
      <c r="X27" s="179" t="str">
        <f>IF('1) 日本 - 中国'!S27="", "", '1) 日本 - 中国'!S27)</f>
        <v/>
      </c>
      <c r="Y27" s="179" t="str">
        <f>IF('1) 日本 - 中国'!T27="", "", '1) 日本 - 中国'!T27)</f>
        <v/>
      </c>
      <c r="Z27" s="130">
        <f>IF('1) 日本 - 中国'!U27="", "", '1) 日本 - 中国'!U27)</f>
        <v>46235</v>
      </c>
      <c r="AA27" s="179"/>
      <c r="AB27" s="130">
        <f t="shared" ref="AB27:AB38" si="9">IF(Z27="","",Z27+7)</f>
        <v>46242</v>
      </c>
      <c r="AC27" s="169"/>
      <c r="AD27" s="169"/>
      <c r="AE27" s="130">
        <f t="shared" ref="AE27:AE38" si="10">IF(AB27="","",AB27+6)</f>
        <v>46248</v>
      </c>
    </row>
    <row r="28" spans="1:31" s="31" customFormat="1" ht="15" customHeight="1">
      <c r="A28" s="153">
        <f t="shared" si="7"/>
        <v>46221</v>
      </c>
      <c r="B28" s="180"/>
      <c r="C28" s="180"/>
      <c r="D28" s="153">
        <f t="shared" si="8"/>
        <v>46227</v>
      </c>
      <c r="E28" s="180"/>
      <c r="F28" s="154">
        <f>IF('1) 日本 - 中国'!A28="", "", '1) 日本 - 中国'!A28)</f>
        <v>32</v>
      </c>
      <c r="G28" s="155" t="str">
        <f>IF('1) 日本 - 中国'!B28="", "", '1) 日本 - 中国'!B28)</f>
        <v>JI HANG</v>
      </c>
      <c r="H28" s="192">
        <f>IF('1) 日本 - 中国'!C28="", "", '1) 日本 - 中国'!C28)</f>
        <v>620</v>
      </c>
      <c r="I28" s="94" t="s">
        <v>77</v>
      </c>
      <c r="J28" s="193">
        <f>IF('1) 日本 - 中国'!E28="", "", '1) 日本 - 中国'!E28)</f>
        <v>620</v>
      </c>
      <c r="K28" s="157" t="s">
        <v>86</v>
      </c>
      <c r="L28" s="153" t="str">
        <f>IF('1) 日本 - 中国'!G28="", "", '1) 日本 - 中国'!G28)</f>
        <v/>
      </c>
      <c r="M28" s="153">
        <f>IF('1) 日本 - 中国'!H28="", "", '1) 日本 - 中国'!H28)</f>
        <v>46235</v>
      </c>
      <c r="N28" s="180" t="str">
        <f>IF('1) 日本 - 中国'!I28="", "", '1) 日本 - 中国'!I28)</f>
        <v/>
      </c>
      <c r="O28" s="153" t="str">
        <f>IF('1) 日本 - 中国'!J28="", "", '1) 日本 - 中国'!J28)</f>
        <v/>
      </c>
      <c r="P28" s="153" t="str">
        <f>IF('1) 日本 - 中国'!K28="", "", '1) 日本 - 中国'!K28)</f>
        <v/>
      </c>
      <c r="Q28" s="153">
        <f>IF('1) 日本 - 中国'!L28="", "", '1) 日本 - 中国'!L28)</f>
        <v>46238</v>
      </c>
      <c r="R28" s="7">
        <f>IF('1) 日本 - 中国'!M28="", "", '1) 日本 - 中国'!M28)</f>
        <v>46238</v>
      </c>
      <c r="S28" s="153">
        <f>IF('1) 日本 - 中国'!N28="", "", '1) 日本 - 中国'!N28)</f>
        <v>46238</v>
      </c>
      <c r="T28" s="181">
        <f>IF('1) 日本 - 中国'!O28="", "", '1) 日本 - 中国'!O28)</f>
        <v>46239</v>
      </c>
      <c r="U28" s="153">
        <f>IF('1) 日本 - 中国'!P28="", "", '1) 日本 - 中国'!P28)</f>
        <v>46239</v>
      </c>
      <c r="V28" s="153" t="str">
        <f>IF('1) 日本 - 中国'!Q28="", "", '1) 日本 - 中国'!Q28)</f>
        <v/>
      </c>
      <c r="W28" s="153" t="str">
        <f>IF('1) 日本 - 中国'!R28="", "", '1) 日本 - 中国'!R28)</f>
        <v/>
      </c>
      <c r="X28" s="181" t="str">
        <f>IF('1) 日本 - 中国'!S28="", "", '1) 日本 - 中国'!S28)</f>
        <v/>
      </c>
      <c r="Y28" s="181" t="str">
        <f>IF('1) 日本 - 中国'!T28="", "", '1) 日本 - 中国'!T28)</f>
        <v/>
      </c>
      <c r="Z28" s="153">
        <f>IF('1) 日本 - 中国'!U28="", "", '1) 日本 - 中国'!U28)</f>
        <v>46242</v>
      </c>
      <c r="AA28" s="181"/>
      <c r="AB28" s="153">
        <f t="shared" si="9"/>
        <v>46249</v>
      </c>
      <c r="AC28" s="180"/>
      <c r="AD28" s="180"/>
      <c r="AE28" s="153">
        <f t="shared" si="10"/>
        <v>46255</v>
      </c>
    </row>
    <row r="29" spans="1:31" s="31" customFormat="1" ht="15" customHeight="1">
      <c r="A29" s="153">
        <f t="shared" si="7"/>
        <v>46228</v>
      </c>
      <c r="B29" s="180"/>
      <c r="C29" s="180"/>
      <c r="D29" s="153">
        <f t="shared" si="8"/>
        <v>46234</v>
      </c>
      <c r="E29" s="180"/>
      <c r="F29" s="154">
        <f>IF('1) 日本 - 中国'!A29="", "", '1) 日本 - 中国'!A29)</f>
        <v>33</v>
      </c>
      <c r="G29" s="155" t="str">
        <f>IF('1) 日本 - 中国'!B29="", "", '1) 日本 - 中国'!B29)</f>
        <v>JI HANG</v>
      </c>
      <c r="H29" s="192">
        <f>IF('1) 日本 - 中国'!C29="", "", '1) 日本 - 中国'!C29)</f>
        <v>621</v>
      </c>
      <c r="I29" s="94" t="s">
        <v>77</v>
      </c>
      <c r="J29" s="193">
        <f>IF('1) 日本 - 中国'!E29="", "", '1) 日本 - 中国'!E29)</f>
        <v>621</v>
      </c>
      <c r="K29" s="157" t="s">
        <v>86</v>
      </c>
      <c r="L29" s="180" t="str">
        <f>IF('1) 日本 - 中国'!G29="", "", '1) 日本 - 中国'!G29)</f>
        <v/>
      </c>
      <c r="M29" s="153">
        <f>IF('1) 日本 - 中国'!H29="", "", '1) 日本 - 中国'!H29)</f>
        <v>46242</v>
      </c>
      <c r="N29" s="7" t="str">
        <f>IF('1) 日本 - 中国'!I29="", "", '1) 日本 - 中国'!I29)</f>
        <v/>
      </c>
      <c r="O29" s="153" t="str">
        <f>IF('1) 日本 - 中国'!J29="", "", '1) 日本 - 中国'!J29)</f>
        <v/>
      </c>
      <c r="P29" s="153" t="str">
        <f>IF('1) 日本 - 中国'!K29="", "", '1) 日本 - 中国'!K29)</f>
        <v/>
      </c>
      <c r="Q29" s="153">
        <f>IF('1) 日本 - 中国'!L29="", "", '1) 日本 - 中国'!L29)</f>
        <v>46245</v>
      </c>
      <c r="R29" s="7">
        <f>IF('1) 日本 - 中国'!M29="", "", '1) 日本 - 中国'!M29)</f>
        <v>46245</v>
      </c>
      <c r="S29" s="153">
        <f>IF('1) 日本 - 中国'!N29="", "", '1) 日本 - 中国'!N29)</f>
        <v>46245</v>
      </c>
      <c r="T29" s="7">
        <f>IF('1) 日本 - 中国'!O29="", "", '1) 日本 - 中国'!O29)</f>
        <v>46246</v>
      </c>
      <c r="U29" s="153">
        <f>IF('1) 日本 - 中国'!P29="", "", '1) 日本 - 中国'!P29)</f>
        <v>46246</v>
      </c>
      <c r="V29" s="153" t="str">
        <f>IF('1) 日本 - 中国'!Q29="", "", '1) 日本 - 中国'!Q29)</f>
        <v/>
      </c>
      <c r="W29" s="153" t="str">
        <f>IF('1) 日本 - 中国'!R29="", "", '1) 日本 - 中国'!R29)</f>
        <v/>
      </c>
      <c r="X29" s="153" t="str">
        <f>IF('1) 日本 - 中国'!S29="", "", '1) 日本 - 中国'!S29)</f>
        <v/>
      </c>
      <c r="Y29" s="153" t="str">
        <f>IF('1) 日本 - 中国'!T29="", "", '1) 日本 - 中国'!T29)</f>
        <v/>
      </c>
      <c r="Z29" s="153">
        <f>IF('1) 日本 - 中国'!U29="", "", '1) 日本 - 中国'!U29)</f>
        <v>46249</v>
      </c>
      <c r="AA29" s="153"/>
      <c r="AB29" s="153">
        <f t="shared" si="9"/>
        <v>46256</v>
      </c>
      <c r="AC29" s="180"/>
      <c r="AD29" s="180"/>
      <c r="AE29" s="153">
        <f t="shared" si="10"/>
        <v>46262</v>
      </c>
    </row>
    <row r="30" spans="1:31" s="31" customFormat="1" ht="15" customHeight="1">
      <c r="A30" s="153">
        <f t="shared" si="7"/>
        <v>46235</v>
      </c>
      <c r="B30" s="153"/>
      <c r="C30" s="153"/>
      <c r="D30" s="153">
        <f t="shared" si="8"/>
        <v>46241</v>
      </c>
      <c r="E30" s="153"/>
      <c r="F30" s="154">
        <f>IF('1) 日本 - 中国'!A30="", "", '1) 日本 - 中国'!A30)</f>
        <v>34</v>
      </c>
      <c r="G30" s="155" t="str">
        <f>IF('1) 日本 - 中国'!B30="", "", '1) 日本 - 中国'!B30)</f>
        <v>JI HANG</v>
      </c>
      <c r="H30" s="192">
        <f>IF('1) 日本 - 中国'!C30="", "", '1) 日本 - 中国'!C30)</f>
        <v>622</v>
      </c>
      <c r="I30" s="94" t="s">
        <v>77</v>
      </c>
      <c r="J30" s="193">
        <f>IF('1) 日本 - 中国'!E30="", "", '1) 日本 - 中国'!E30)</f>
        <v>622</v>
      </c>
      <c r="K30" s="157" t="s">
        <v>86</v>
      </c>
      <c r="L30" s="153" t="str">
        <f>IF('1) 日本 - 中国'!G30="", "", '1) 日本 - 中国'!G30)</f>
        <v/>
      </c>
      <c r="M30" s="153">
        <f>IF('1) 日本 - 中国'!H30="", "", '1) 日本 - 中国'!H30)</f>
        <v>46249</v>
      </c>
      <c r="N30" s="180" t="str">
        <f>IF('1) 日本 - 中国'!I30="", "", '1) 日本 - 中国'!I30)</f>
        <v/>
      </c>
      <c r="O30" s="153" t="str">
        <f>IF('1) 日本 - 中国'!J30="", "", '1) 日本 - 中国'!J30)</f>
        <v/>
      </c>
      <c r="P30" s="153" t="str">
        <f>IF('1) 日本 - 中国'!K30="", "", '1) 日本 - 中国'!K30)</f>
        <v/>
      </c>
      <c r="Q30" s="153">
        <f>IF('1) 日本 - 中国'!L30="", "", '1) 日本 - 中国'!L30)</f>
        <v>46252</v>
      </c>
      <c r="R30" s="7">
        <f>IF('1) 日本 - 中国'!M30="", "", '1) 日本 - 中国'!M30)</f>
        <v>46252</v>
      </c>
      <c r="S30" s="153">
        <f>IF('1) 日本 - 中国'!N30="", "", '1) 日本 - 中国'!N30)</f>
        <v>46252</v>
      </c>
      <c r="T30" s="7">
        <f>IF('1) 日本 - 中国'!O30="", "", '1) 日本 - 中国'!O30)</f>
        <v>46253</v>
      </c>
      <c r="U30" s="153">
        <f>IF('1) 日本 - 中国'!P30="", "", '1) 日本 - 中国'!P30)</f>
        <v>46253</v>
      </c>
      <c r="V30" s="153" t="str">
        <f>IF('1) 日本 - 中国'!Q30="", "", '1) 日本 - 中国'!Q30)</f>
        <v/>
      </c>
      <c r="W30" s="153" t="str">
        <f>IF('1) 日本 - 中国'!R30="", "", '1) 日本 - 中国'!R30)</f>
        <v/>
      </c>
      <c r="X30" s="153" t="str">
        <f>IF('1) 日本 - 中国'!S30="", "", '1) 日本 - 中国'!S30)</f>
        <v/>
      </c>
      <c r="Y30" s="153" t="str">
        <f>IF('1) 日本 - 中国'!T30="", "", '1) 日本 - 中国'!T30)</f>
        <v/>
      </c>
      <c r="Z30" s="153">
        <f>IF('1) 日本 - 中国'!U30="", "", '1) 日本 - 中国'!U30)</f>
        <v>46256</v>
      </c>
      <c r="AA30" s="153"/>
      <c r="AB30" s="153">
        <f t="shared" si="9"/>
        <v>46263</v>
      </c>
      <c r="AC30" s="153"/>
      <c r="AD30" s="153"/>
      <c r="AE30" s="153">
        <f t="shared" si="10"/>
        <v>46269</v>
      </c>
    </row>
    <row r="31" spans="1:31" s="31" customFormat="1" ht="15" customHeight="1">
      <c r="A31" s="180">
        <f t="shared" si="7"/>
        <v>46242</v>
      </c>
      <c r="B31" s="180"/>
      <c r="C31" s="180"/>
      <c r="D31" s="180">
        <f t="shared" si="8"/>
        <v>46248</v>
      </c>
      <c r="E31" s="180"/>
      <c r="F31" s="6">
        <f>IF('1) 日本 - 中国'!A31="", "", '1) 日本 - 中国'!A31)</f>
        <v>35</v>
      </c>
      <c r="G31" s="155" t="str">
        <f>IF('1) 日本 - 中国'!B31="", "", '1) 日本 - 中国'!B31)</f>
        <v>JI HANG</v>
      </c>
      <c r="H31" s="192">
        <f>IF('1) 日本 - 中国'!C31="", "", '1) 日本 - 中国'!C31)</f>
        <v>623</v>
      </c>
      <c r="I31" s="94" t="s">
        <v>77</v>
      </c>
      <c r="J31" s="193">
        <f>IF('1) 日本 - 中国'!E31="", "", '1) 日本 - 中国'!E31)</f>
        <v>623</v>
      </c>
      <c r="K31" s="157" t="s">
        <v>86</v>
      </c>
      <c r="L31" s="180" t="str">
        <f>IF('1) 日本 - 中国'!G31="", "", '1) 日本 - 中国'!G31)</f>
        <v/>
      </c>
      <c r="M31" s="153">
        <f>IF('1) 日本 - 中国'!H31="", "", '1) 日本 - 中国'!H31)</f>
        <v>46256</v>
      </c>
      <c r="N31" s="8" t="str">
        <f>IF('1) 日本 - 中国'!I31="", "", '1) 日本 - 中国'!I31)</f>
        <v/>
      </c>
      <c r="O31" s="182" t="str">
        <f>IF('1) 日本 - 中国'!J31="", "", '1) 日本 - 中国'!J31)</f>
        <v/>
      </c>
      <c r="P31" s="182" t="str">
        <f>IF('1) 日本 - 中国'!K31="", "", '1) 日本 - 中国'!K31)</f>
        <v/>
      </c>
      <c r="Q31" s="153">
        <f>IF('1) 日本 - 中国'!L31="", "", '1) 日本 - 中国'!L31)</f>
        <v>46259</v>
      </c>
      <c r="R31" s="7">
        <f>IF('1) 日本 - 中国'!M31="", "", '1) 日本 - 中国'!M31)</f>
        <v>46259</v>
      </c>
      <c r="S31" s="153">
        <f>IF('1) 日本 - 中国'!N31="", "", '1) 日本 - 中国'!N31)</f>
        <v>46259</v>
      </c>
      <c r="T31" s="7">
        <f>IF('1) 日本 - 中国'!O31="", "", '1) 日本 - 中国'!O31)</f>
        <v>46260</v>
      </c>
      <c r="U31" s="153">
        <f>IF('1) 日本 - 中国'!P31="", "", '1) 日本 - 中国'!P31)</f>
        <v>46260</v>
      </c>
      <c r="V31" s="153" t="str">
        <f>IF('1) 日本 - 中国'!Q31="", "", '1) 日本 - 中国'!Q31)</f>
        <v/>
      </c>
      <c r="W31" s="153" t="str">
        <f>IF('1) 日本 - 中国'!R31="", "", '1) 日本 - 中国'!R31)</f>
        <v/>
      </c>
      <c r="X31" s="181" t="str">
        <f>IF('1) 日本 - 中国'!S31="", "", '1) 日本 - 中国'!S31)</f>
        <v/>
      </c>
      <c r="Y31" s="181" t="str">
        <f>IF('1) 日本 - 中国'!T31="", "", '1) 日本 - 中国'!T31)</f>
        <v/>
      </c>
      <c r="Z31" s="181">
        <f>IF('1) 日本 - 中国'!U31="", "", '1) 日本 - 中国'!U31)</f>
        <v>46263</v>
      </c>
      <c r="AA31" s="181"/>
      <c r="AB31" s="180">
        <f t="shared" si="9"/>
        <v>46270</v>
      </c>
      <c r="AC31" s="180"/>
      <c r="AD31" s="180"/>
      <c r="AE31" s="153">
        <f t="shared" si="10"/>
        <v>46276</v>
      </c>
    </row>
    <row r="32" spans="1:31" s="31" customFormat="1" ht="15" customHeight="1">
      <c r="A32" s="180" t="str">
        <f t="shared" si="7"/>
        <v/>
      </c>
      <c r="B32" s="180"/>
      <c r="C32" s="180"/>
      <c r="D32" s="180" t="str">
        <f t="shared" si="8"/>
        <v/>
      </c>
      <c r="E32" s="180"/>
      <c r="F32" s="6" t="str">
        <f>IF('1) 日本 - 中国'!A32="", "", '1) 日本 - 中国'!A32)</f>
        <v/>
      </c>
      <c r="G32" s="155" t="str">
        <f>IF('1) 日本 - 中国'!B32="", "", '1) 日本 - 中国'!B32)</f>
        <v/>
      </c>
      <c r="H32" s="192"/>
      <c r="I32" s="94"/>
      <c r="J32" s="193"/>
      <c r="K32" s="157"/>
      <c r="L32" s="180" t="str">
        <f>IF('1) 日本 - 中国'!G32="", "", '1) 日本 - 中国'!G32)</f>
        <v/>
      </c>
      <c r="M32" s="153" t="str">
        <f>IF('1) 日本 - 中国'!H32="", "", '1) 日本 - 中国'!H32)</f>
        <v/>
      </c>
      <c r="N32" s="8" t="str">
        <f>IF('1) 日本 - 中国'!I32="", "", '1) 日本 - 中国'!I32)</f>
        <v/>
      </c>
      <c r="O32" s="182" t="str">
        <f>IF('1) 日本 - 中国'!J32="", "", '1) 日本 - 中国'!J32)</f>
        <v/>
      </c>
      <c r="P32" s="182" t="str">
        <f>IF('1) 日本 - 中国'!K32="", "", '1) 日本 - 中国'!K32)</f>
        <v/>
      </c>
      <c r="Q32" s="153" t="str">
        <f>IF('1) 日本 - 中国'!L32="", "", '1) 日本 - 中国'!L32)</f>
        <v/>
      </c>
      <c r="R32" s="7" t="str">
        <f>IF('1) 日本 - 中国'!M32="", "", '1) 日本 - 中国'!M32)</f>
        <v/>
      </c>
      <c r="S32" s="153" t="str">
        <f>IF('1) 日本 - 中国'!N32="", "", '1) 日本 - 中国'!N32)</f>
        <v/>
      </c>
      <c r="T32" s="7" t="str">
        <f>IF('1) 日本 - 中国'!O32="", "", '1) 日本 - 中国'!O32)</f>
        <v/>
      </c>
      <c r="U32" s="153" t="str">
        <f>IF('1) 日本 - 中国'!P32="", "", '1) 日本 - 中国'!P32)</f>
        <v/>
      </c>
      <c r="V32" s="153" t="str">
        <f>IF('1) 日本 - 中国'!Q32="", "", '1) 日本 - 中国'!Q32)</f>
        <v/>
      </c>
      <c r="W32" s="153" t="str">
        <f>IF('1) 日本 - 中国'!R32="", "", '1) 日本 - 中国'!R32)</f>
        <v/>
      </c>
      <c r="X32" s="181" t="str">
        <f>IF('1) 日本 - 中国'!S32="", "", '1) 日本 - 中国'!S32)</f>
        <v/>
      </c>
      <c r="Y32" s="181" t="str">
        <f>IF('1) 日本 - 中国'!T32="", "", '1) 日本 - 中国'!T32)</f>
        <v/>
      </c>
      <c r="Z32" s="181" t="str">
        <f>IF('1) 日本 - 中国'!U32="", "", '1) 日本 - 中国'!U32)</f>
        <v/>
      </c>
      <c r="AA32" s="181"/>
      <c r="AB32" s="180" t="str">
        <f t="shared" si="9"/>
        <v/>
      </c>
      <c r="AC32" s="180"/>
      <c r="AD32" s="180"/>
      <c r="AE32" s="153" t="str">
        <f t="shared" si="10"/>
        <v/>
      </c>
    </row>
    <row r="33" spans="1:31" s="96" customFormat="1" ht="15" customHeight="1">
      <c r="A33" s="180" t="str">
        <f t="shared" si="7"/>
        <v/>
      </c>
      <c r="B33" s="180"/>
      <c r="C33" s="180"/>
      <c r="D33" s="180" t="str">
        <f t="shared" si="8"/>
        <v/>
      </c>
      <c r="E33" s="180"/>
      <c r="F33" s="154" t="str">
        <f>IF('1) 日本 - 中国'!A33="", "", '1) 日本 - 中国'!A33)</f>
        <v/>
      </c>
      <c r="G33" s="155" t="str">
        <f>IF('1) 日本 - 中国'!B33="", "", '1) 日本 - 中国'!B33)</f>
        <v/>
      </c>
      <c r="H33" s="192"/>
      <c r="I33" s="94"/>
      <c r="J33" s="193"/>
      <c r="K33" s="157"/>
      <c r="L33" s="180" t="str">
        <f>IF('1) 日本 - 中国'!G33="", "", '1) 日本 - 中国'!G33)</f>
        <v/>
      </c>
      <c r="M33" s="153" t="str">
        <f>IF('1) 日本 - 中国'!H33="", "", '1) 日本 - 中国'!H33)</f>
        <v/>
      </c>
      <c r="N33" s="8" t="str">
        <f>IF('1) 日本 - 中国'!I33="", "", '1) 日本 - 中国'!I33)</f>
        <v/>
      </c>
      <c r="O33" s="182" t="str">
        <f>IF('1) 日本 - 中国'!J33="", "", '1) 日本 - 中国'!J33)</f>
        <v/>
      </c>
      <c r="P33" s="182" t="str">
        <f>IF('1) 日本 - 中国'!K33="", "", '1) 日本 - 中国'!K33)</f>
        <v/>
      </c>
      <c r="Q33" s="153" t="str">
        <f>IF('1) 日本 - 中国'!L33="", "", '1) 日本 - 中国'!L33)</f>
        <v/>
      </c>
      <c r="R33" s="7" t="str">
        <f>IF('1) 日本 - 中国'!M33="", "", '1) 日本 - 中国'!M33)</f>
        <v/>
      </c>
      <c r="S33" s="153" t="str">
        <f>IF('1) 日本 - 中国'!N33="", "", '1) 日本 - 中国'!N33)</f>
        <v/>
      </c>
      <c r="T33" s="7" t="str">
        <f>IF('1) 日本 - 中国'!O33="", "", '1) 日本 - 中国'!O33)</f>
        <v/>
      </c>
      <c r="U33" s="153" t="str">
        <f>IF('1) 日本 - 中国'!P33="", "", '1) 日本 - 中国'!P33)</f>
        <v/>
      </c>
      <c r="V33" s="153" t="str">
        <f>IF('1) 日本 - 中国'!Q33="", "", '1) 日本 - 中国'!Q33)</f>
        <v/>
      </c>
      <c r="W33" s="153" t="str">
        <f>IF('1) 日本 - 中国'!R33="", "", '1) 日本 - 中国'!R33)</f>
        <v/>
      </c>
      <c r="X33" s="181" t="str">
        <f>IF('1) 日本 - 中国'!S33="", "", '1) 日本 - 中国'!S33)</f>
        <v/>
      </c>
      <c r="Y33" s="181" t="str">
        <f>IF('1) 日本 - 中国'!T33="", "", '1) 日本 - 中国'!T33)</f>
        <v/>
      </c>
      <c r="Z33" s="181" t="str">
        <f>IF('1) 日本 - 中国'!U33="", "", '1) 日本 - 中国'!U33)</f>
        <v/>
      </c>
      <c r="AA33" s="181"/>
      <c r="AB33" s="180" t="str">
        <f t="shared" si="9"/>
        <v/>
      </c>
      <c r="AC33" s="180"/>
      <c r="AD33" s="180"/>
      <c r="AE33" s="153" t="str">
        <f t="shared" si="10"/>
        <v/>
      </c>
    </row>
    <row r="34" spans="1:31" s="96" customFormat="1" ht="15" customHeight="1">
      <c r="A34" s="180" t="str">
        <f t="shared" si="7"/>
        <v/>
      </c>
      <c r="B34" s="180"/>
      <c r="C34" s="180"/>
      <c r="D34" s="180" t="str">
        <f t="shared" si="8"/>
        <v/>
      </c>
      <c r="E34" s="180"/>
      <c r="F34" s="154" t="str">
        <f>IF('1) 日本 - 中国'!A34="", "", '1) 日本 - 中国'!A34)</f>
        <v/>
      </c>
      <c r="G34" s="155" t="str">
        <f>IF('1) 日本 - 中国'!B34="", "", '1) 日本 - 中国'!B34)</f>
        <v/>
      </c>
      <c r="H34" s="192"/>
      <c r="I34" s="94"/>
      <c r="J34" s="193"/>
      <c r="K34" s="157"/>
      <c r="L34" s="180" t="str">
        <f>IF('1) 日本 - 中国'!G34="", "", '1) 日本 - 中国'!G34)</f>
        <v/>
      </c>
      <c r="M34" s="153" t="str">
        <f>IF('1) 日本 - 中国'!H34="", "", '1) 日本 - 中国'!H34)</f>
        <v/>
      </c>
      <c r="N34" s="8" t="str">
        <f>IF('1) 日本 - 中国'!I34="", "", '1) 日本 - 中国'!I34)</f>
        <v/>
      </c>
      <c r="O34" s="182" t="str">
        <f>IF('1) 日本 - 中国'!J34="", "", '1) 日本 - 中国'!J34)</f>
        <v/>
      </c>
      <c r="P34" s="153" t="str">
        <f>IF('1) 日本 - 中国'!K34="", "", '1) 日本 - 中国'!K34)</f>
        <v/>
      </c>
      <c r="Q34" s="153" t="str">
        <f>IF('1) 日本 - 中国'!L34="", "", '1) 日本 - 中国'!L34)</f>
        <v/>
      </c>
      <c r="R34" s="7" t="str">
        <f>IF('1) 日本 - 中国'!M34="", "", '1) 日本 - 中国'!M34)</f>
        <v/>
      </c>
      <c r="S34" s="153" t="str">
        <f>IF('1) 日本 - 中国'!N34="", "", '1) 日本 - 中国'!N34)</f>
        <v/>
      </c>
      <c r="T34" s="7" t="str">
        <f>IF('1) 日本 - 中国'!O34="", "", '1) 日本 - 中国'!O34)</f>
        <v/>
      </c>
      <c r="U34" s="153" t="str">
        <f>IF('1) 日本 - 中国'!P34="", "", '1) 日本 - 中国'!P34)</f>
        <v/>
      </c>
      <c r="V34" s="153" t="str">
        <f>IF('1) 日本 - 中国'!Q34="", "", '1) 日本 - 中国'!Q34)</f>
        <v/>
      </c>
      <c r="W34" s="153" t="str">
        <f>IF('1) 日本 - 中国'!R34="", "", '1) 日本 - 中国'!R34)</f>
        <v/>
      </c>
      <c r="X34" s="153" t="str">
        <f>IF('1) 日本 - 中国'!S34="", "", '1) 日本 - 中国'!S34)</f>
        <v/>
      </c>
      <c r="Y34" s="153" t="str">
        <f>IF('1) 日本 - 中国'!T34="", "", '1) 日本 - 中国'!T34)</f>
        <v/>
      </c>
      <c r="Z34" s="153" t="str">
        <f>IF('1) 日本 - 中国'!U34="", "", '1) 日本 - 中国'!U34)</f>
        <v/>
      </c>
      <c r="AA34" s="181"/>
      <c r="AB34" s="180" t="str">
        <f t="shared" si="9"/>
        <v/>
      </c>
      <c r="AC34" s="180"/>
      <c r="AD34" s="180"/>
      <c r="AE34" s="153" t="str">
        <f t="shared" si="10"/>
        <v/>
      </c>
    </row>
    <row r="35" spans="1:31" s="96" customFormat="1" ht="15" customHeight="1">
      <c r="A35" s="180" t="str">
        <f t="shared" si="7"/>
        <v/>
      </c>
      <c r="B35" s="180"/>
      <c r="C35" s="180"/>
      <c r="D35" s="180" t="str">
        <f t="shared" si="8"/>
        <v/>
      </c>
      <c r="E35" s="180"/>
      <c r="F35" s="6" t="str">
        <f>IF('1) 日本 - 中国'!A35="", "", '1) 日本 - 中国'!A35)</f>
        <v/>
      </c>
      <c r="G35" s="155" t="str">
        <f>IF('1) 日本 - 中国'!B35="", "", '1) 日本 - 中国'!B35)</f>
        <v/>
      </c>
      <c r="H35" s="192"/>
      <c r="I35" s="94"/>
      <c r="J35" s="193"/>
      <c r="K35" s="157"/>
      <c r="L35" s="180" t="str">
        <f>IF('1) 日本 - 中国'!G35="", "", '1) 日本 - 中国'!G35)</f>
        <v/>
      </c>
      <c r="M35" s="153" t="str">
        <f>IF('1) 日本 - 中国'!H35="", "", '1) 日本 - 中国'!H35)</f>
        <v/>
      </c>
      <c r="N35" s="8" t="str">
        <f>IF('1) 日本 - 中国'!I35="", "", '1) 日本 - 中国'!I35)</f>
        <v/>
      </c>
      <c r="O35" s="182" t="str">
        <f>IF('1) 日本 - 中国'!J35="", "", '1) 日本 - 中国'!J35)</f>
        <v/>
      </c>
      <c r="P35" s="153" t="str">
        <f>IF('1) 日本 - 中国'!K35="", "", '1) 日本 - 中国'!K35)</f>
        <v/>
      </c>
      <c r="Q35" s="153" t="str">
        <f>IF('1) 日本 - 中国'!L35="", "", '1) 日本 - 中国'!L35)</f>
        <v/>
      </c>
      <c r="R35" s="7" t="str">
        <f>IF('1) 日本 - 中国'!M35="", "", '1) 日本 - 中国'!M35)</f>
        <v/>
      </c>
      <c r="S35" s="153" t="str">
        <f>IF('1) 日本 - 中国'!N35="", "", '1) 日本 - 中国'!N35)</f>
        <v/>
      </c>
      <c r="T35" s="7" t="str">
        <f>IF('1) 日本 - 中国'!O35="", "", '1) 日本 - 中国'!O35)</f>
        <v/>
      </c>
      <c r="U35" s="153" t="str">
        <f>IF('1) 日本 - 中国'!P35="", "", '1) 日本 - 中国'!P35)</f>
        <v/>
      </c>
      <c r="V35" s="153" t="str">
        <f>IF('1) 日本 - 中国'!Q35="", "", '1) 日本 - 中国'!Q35)</f>
        <v/>
      </c>
      <c r="W35" s="153" t="str">
        <f>IF('1) 日本 - 中国'!R35="", "", '1) 日本 - 中国'!R35)</f>
        <v/>
      </c>
      <c r="X35" s="181" t="str">
        <f>IF('1) 日本 - 中国'!S35="", "", '1) 日本 - 中国'!S35)</f>
        <v/>
      </c>
      <c r="Y35" s="181" t="str">
        <f>IF('1) 日本 - 中国'!T35="", "", '1) 日本 - 中国'!T35)</f>
        <v/>
      </c>
      <c r="Z35" s="181" t="str">
        <f>IF('1) 日本 - 中国'!U35="", "", '1) 日本 - 中国'!U35)</f>
        <v/>
      </c>
      <c r="AA35" s="153"/>
      <c r="AB35" s="180" t="str">
        <f t="shared" si="9"/>
        <v/>
      </c>
      <c r="AC35" s="180"/>
      <c r="AD35" s="180"/>
      <c r="AE35" s="153" t="str">
        <f t="shared" si="10"/>
        <v/>
      </c>
    </row>
    <row r="36" spans="1:31" s="96" customFormat="1" ht="15" customHeight="1">
      <c r="A36" s="153" t="str">
        <f t="shared" si="7"/>
        <v/>
      </c>
      <c r="B36" s="153"/>
      <c r="C36" s="153"/>
      <c r="D36" s="153" t="str">
        <f t="shared" si="8"/>
        <v/>
      </c>
      <c r="E36" s="153"/>
      <c r="F36" s="154" t="str">
        <f>IF('1) 日本 - 中国'!A36="", "", '1) 日本 - 中国'!A36)</f>
        <v/>
      </c>
      <c r="G36" s="155" t="str">
        <f>IF('1) 日本 - 中国'!B36="", "", '1) 日本 - 中国'!B36)</f>
        <v/>
      </c>
      <c r="H36" s="192"/>
      <c r="I36" s="94"/>
      <c r="J36" s="193"/>
      <c r="K36" s="157"/>
      <c r="L36" s="180" t="str">
        <f>IF('1) 日本 - 中国'!G36="", "", '1) 日本 - 中国'!G36)</f>
        <v/>
      </c>
      <c r="M36" s="153" t="str">
        <f>IF('1) 日本 - 中国'!H36="", "", '1) 日本 - 中国'!H36)</f>
        <v/>
      </c>
      <c r="N36" s="8" t="str">
        <f>IF('1) 日本 - 中国'!I36="", "", '1) 日本 - 中国'!I36)</f>
        <v/>
      </c>
      <c r="O36" s="182" t="str">
        <f>IF('1) 日本 - 中国'!J36="", "", '1) 日本 - 中国'!J36)</f>
        <v/>
      </c>
      <c r="P36" s="153" t="str">
        <f>IF('1) 日本 - 中国'!K36="", "", '1) 日本 - 中国'!K36)</f>
        <v/>
      </c>
      <c r="Q36" s="153" t="str">
        <f>IF('1) 日本 - 中国'!L36="", "", '1) 日本 - 中国'!L36)</f>
        <v/>
      </c>
      <c r="R36" s="7" t="str">
        <f>IF('1) 日本 - 中国'!M36="", "", '1) 日本 - 中国'!M36)</f>
        <v/>
      </c>
      <c r="S36" s="153" t="str">
        <f>IF('1) 日本 - 中国'!N36="", "", '1) 日本 - 中国'!N36)</f>
        <v/>
      </c>
      <c r="T36" s="7" t="str">
        <f>IF('1) 日本 - 中国'!O36="", "", '1) 日本 - 中国'!O36)</f>
        <v/>
      </c>
      <c r="U36" s="153" t="str">
        <f>IF('1) 日本 - 中国'!P36="", "", '1) 日本 - 中国'!P36)</f>
        <v/>
      </c>
      <c r="V36" s="153" t="str">
        <f>IF('1) 日本 - 中国'!Q36="", "", '1) 日本 - 中国'!Q36)</f>
        <v/>
      </c>
      <c r="W36" s="153" t="str">
        <f>IF('1) 日本 - 中国'!R36="", "", '1) 日本 - 中国'!R36)</f>
        <v/>
      </c>
      <c r="X36" s="153" t="str">
        <f>IF('1) 日本 - 中国'!S36="", "", '1) 日本 - 中国'!S36)</f>
        <v/>
      </c>
      <c r="Y36" s="153" t="str">
        <f>IF('1) 日本 - 中国'!T36="", "", '1) 日本 - 中国'!T36)</f>
        <v/>
      </c>
      <c r="Z36" s="153" t="str">
        <f>IF('1) 日本 - 中国'!U36="", "", '1) 日本 - 中国'!U36)</f>
        <v/>
      </c>
      <c r="AA36" s="153"/>
      <c r="AB36" s="153" t="str">
        <f t="shared" si="9"/>
        <v/>
      </c>
      <c r="AC36" s="153"/>
      <c r="AD36" s="153"/>
      <c r="AE36" s="153" t="str">
        <f t="shared" si="10"/>
        <v/>
      </c>
    </row>
    <row r="37" spans="1:31" s="96" customFormat="1" ht="15" customHeight="1">
      <c r="A37" s="180" t="str">
        <f t="shared" si="7"/>
        <v/>
      </c>
      <c r="B37" s="180"/>
      <c r="C37" s="180"/>
      <c r="D37" s="180" t="str">
        <f t="shared" si="8"/>
        <v/>
      </c>
      <c r="E37" s="180"/>
      <c r="F37" s="154" t="str">
        <f>IF('1) 日本 - 中国'!A37="", "", '1) 日本 - 中国'!A37)</f>
        <v/>
      </c>
      <c r="G37" s="155" t="str">
        <f>IF('1) 日本 - 中国'!B37="", "", '1) 日本 - 中国'!B37)</f>
        <v/>
      </c>
      <c r="H37" s="192"/>
      <c r="I37" s="94"/>
      <c r="J37" s="193"/>
      <c r="K37" s="157"/>
      <c r="L37" s="180" t="str">
        <f>IF('1) 日本 - 中国'!G37="", "", '1) 日本 - 中国'!G37)</f>
        <v/>
      </c>
      <c r="M37" s="153" t="str">
        <f>IF('1) 日本 - 中国'!H37="", "", '1) 日本 - 中国'!H37)</f>
        <v/>
      </c>
      <c r="N37" s="8" t="str">
        <f>IF('1) 日本 - 中国'!I37="", "", '1) 日本 - 中国'!I37)</f>
        <v/>
      </c>
      <c r="O37" s="182" t="str">
        <f>IF('1) 日本 - 中国'!J37="", "", '1) 日本 - 中国'!J37)</f>
        <v/>
      </c>
      <c r="P37" s="153" t="str">
        <f>IF('1) 日本 - 中国'!K37="", "", '1) 日本 - 中国'!K37)</f>
        <v/>
      </c>
      <c r="Q37" s="153" t="str">
        <f>IF('1) 日本 - 中国'!L37="", "", '1) 日本 - 中国'!L37)</f>
        <v/>
      </c>
      <c r="R37" s="7" t="str">
        <f>IF('1) 日本 - 中国'!M37="", "", '1) 日本 - 中国'!M37)</f>
        <v/>
      </c>
      <c r="S37" s="153" t="str">
        <f>IF('1) 日本 - 中国'!N37="", "", '1) 日本 - 中国'!N37)</f>
        <v/>
      </c>
      <c r="T37" s="7" t="str">
        <f>IF('1) 日本 - 中国'!O37="", "", '1) 日本 - 中国'!O37)</f>
        <v/>
      </c>
      <c r="U37" s="153" t="str">
        <f>IF('1) 日本 - 中国'!P37="", "", '1) 日本 - 中国'!P37)</f>
        <v/>
      </c>
      <c r="V37" s="153" t="str">
        <f>IF('1) 日本 - 中国'!Q37="", "", '1) 日本 - 中国'!Q37)</f>
        <v/>
      </c>
      <c r="W37" s="153" t="str">
        <f>IF('1) 日本 - 中国'!R37="", "", '1) 日本 - 中国'!R37)</f>
        <v/>
      </c>
      <c r="X37" s="153" t="str">
        <f>IF('1) 日本 - 中国'!S37="", "", '1) 日本 - 中国'!S37)</f>
        <v/>
      </c>
      <c r="Y37" s="153" t="str">
        <f>IF('1) 日本 - 中国'!T37="", "", '1) 日本 - 中国'!T37)</f>
        <v/>
      </c>
      <c r="Z37" s="153" t="str">
        <f>IF('1) 日本 - 中国'!U37="", "", '1) 日本 - 中国'!U37)</f>
        <v/>
      </c>
      <c r="AA37" s="181"/>
      <c r="AB37" s="180" t="str">
        <f t="shared" si="9"/>
        <v/>
      </c>
      <c r="AC37" s="180"/>
      <c r="AD37" s="180"/>
      <c r="AE37" s="153" t="str">
        <f t="shared" si="10"/>
        <v/>
      </c>
    </row>
    <row r="38" spans="1:31" s="96" customFormat="1" ht="15" customHeight="1">
      <c r="A38" s="186" t="str">
        <f t="shared" si="7"/>
        <v/>
      </c>
      <c r="B38" s="186"/>
      <c r="C38" s="186"/>
      <c r="D38" s="186" t="str">
        <f t="shared" si="8"/>
        <v/>
      </c>
      <c r="E38" s="186"/>
      <c r="F38" s="183" t="str">
        <f>IF('1) 日本 - 中国'!A38="", "", '1) 日本 - 中国'!A38)</f>
        <v/>
      </c>
      <c r="G38" s="160" t="str">
        <f>IF('1) 日本 - 中国'!B38="", "", '1) 日本 - 中国'!B38)</f>
        <v/>
      </c>
      <c r="H38" s="194"/>
      <c r="I38" s="184"/>
      <c r="J38" s="195"/>
      <c r="K38" s="164"/>
      <c r="L38" s="186" t="str">
        <f>IF('1) 日本 - 中国'!G38="", "", '1) 日本 - 中国'!G38)</f>
        <v/>
      </c>
      <c r="M38" s="165" t="str">
        <f>IF('1) 日本 - 中国'!H38="", "", '1) 日本 - 中国'!H38)</f>
        <v/>
      </c>
      <c r="N38" s="187" t="str">
        <f>IF('1) 日本 - 中国'!I38="", "", '1) 日本 - 中国'!I38)</f>
        <v/>
      </c>
      <c r="O38" s="188" t="str">
        <f>IF('1) 日本 - 中国'!J38="", "", '1) 日本 - 中国'!J38)</f>
        <v/>
      </c>
      <c r="P38" s="165" t="str">
        <f>IF('1) 日本 - 中国'!K38="", "", '1) 日本 - 中国'!K38)</f>
        <v/>
      </c>
      <c r="Q38" s="165" t="str">
        <f>IF('1) 日本 - 中国'!L38="", "", '1) 日本 - 中国'!L38)</f>
        <v/>
      </c>
      <c r="R38" s="189" t="str">
        <f>IF('1) 日本 - 中国'!M38="", "", '1) 日本 - 中国'!M38)</f>
        <v/>
      </c>
      <c r="S38" s="165" t="str">
        <f>IF('1) 日本 - 中国'!N38="", "", '1) 日本 - 中国'!N38)</f>
        <v/>
      </c>
      <c r="T38" s="189" t="str">
        <f>IF('1) 日本 - 中国'!O38="", "", '1) 日本 - 中国'!O38)</f>
        <v/>
      </c>
      <c r="U38" s="165" t="str">
        <f>IF('1) 日本 - 中国'!P38="", "", '1) 日本 - 中国'!P38)</f>
        <v/>
      </c>
      <c r="V38" s="165" t="str">
        <f>IF('1) 日本 - 中国'!Q38="", "", '1) 日本 - 中国'!Q38)</f>
        <v/>
      </c>
      <c r="W38" s="165" t="str">
        <f>IF('1) 日本 - 中国'!R38="", "", '1) 日本 - 中国'!R38)</f>
        <v/>
      </c>
      <c r="X38" s="165" t="str">
        <f>IF('1) 日本 - 中国'!S38="", "", '1) 日本 - 中国'!S38)</f>
        <v/>
      </c>
      <c r="Y38" s="165" t="str">
        <f>IF('1) 日本 - 中国'!T38="", "", '1) 日本 - 中国'!T38)</f>
        <v/>
      </c>
      <c r="Z38" s="165" t="str">
        <f>IF('1) 日本 - 中国'!U38="", "", '1) 日本 - 中国'!U38)</f>
        <v/>
      </c>
      <c r="AA38" s="196"/>
      <c r="AB38" s="186" t="str">
        <f t="shared" si="9"/>
        <v/>
      </c>
      <c r="AC38" s="186"/>
      <c r="AD38" s="186"/>
      <c r="AE38" s="165" t="str">
        <f t="shared" si="10"/>
        <v/>
      </c>
    </row>
    <row r="39" spans="1:31" ht="15" customHeight="1">
      <c r="F39" s="31" t="s">
        <v>67</v>
      </c>
      <c r="G39" s="112"/>
      <c r="H39" s="113"/>
      <c r="I39" s="113"/>
      <c r="J39" s="113"/>
      <c r="K39" s="113"/>
      <c r="L39" s="67"/>
      <c r="M39" s="8"/>
      <c r="N39" s="7"/>
      <c r="O39" s="7"/>
      <c r="P39" s="7"/>
      <c r="Q39" s="7"/>
      <c r="R39" s="7"/>
      <c r="S39" s="8"/>
      <c r="T39" s="7"/>
    </row>
    <row r="40" spans="1:31" s="31" customFormat="1" ht="15" customHeight="1">
      <c r="F40" s="96"/>
      <c r="G40" s="96"/>
      <c r="H40" s="96"/>
      <c r="I40" s="96"/>
      <c r="J40" s="96"/>
      <c r="K40" s="96"/>
      <c r="L40" s="106"/>
      <c r="M40" s="96"/>
      <c r="N40" s="96"/>
      <c r="O40" s="96"/>
      <c r="P40" s="96"/>
      <c r="Q40" s="106"/>
      <c r="R40" s="106"/>
      <c r="S40" s="106"/>
      <c r="T40" s="106"/>
      <c r="U40" s="96"/>
      <c r="V40" s="96"/>
      <c r="W40" s="96"/>
      <c r="X40" s="96"/>
      <c r="Y40" s="106"/>
      <c r="Z40" s="106"/>
      <c r="AA40" s="106"/>
    </row>
    <row r="41" spans="1:31" s="31" customFormat="1" ht="15" customHeight="1">
      <c r="F41" s="96"/>
      <c r="G41" s="96"/>
      <c r="H41" s="96"/>
      <c r="I41" s="96"/>
      <c r="J41" s="96"/>
      <c r="K41" s="96"/>
      <c r="L41" s="106"/>
      <c r="M41" s="96"/>
      <c r="N41" s="96"/>
      <c r="O41" s="96"/>
      <c r="P41" s="96"/>
      <c r="Q41" s="106"/>
      <c r="R41" s="106"/>
      <c r="S41" s="106"/>
      <c r="T41" s="106"/>
      <c r="U41" s="96"/>
      <c r="V41" s="96"/>
      <c r="W41" s="96"/>
      <c r="X41" s="96"/>
      <c r="Y41" s="106"/>
      <c r="Z41" s="106"/>
      <c r="AA41" s="106"/>
    </row>
    <row r="42" spans="1:31" s="31" customFormat="1" ht="15" customHeight="1">
      <c r="L42" s="38"/>
      <c r="M42" s="96"/>
      <c r="N42" s="96"/>
      <c r="O42" s="96"/>
      <c r="P42" s="96"/>
      <c r="Q42" s="38"/>
      <c r="R42" s="106"/>
      <c r="S42" s="106"/>
      <c r="T42" s="106"/>
      <c r="U42" s="96"/>
      <c r="V42" s="96"/>
      <c r="W42" s="96"/>
      <c r="X42" s="96"/>
      <c r="Y42" s="106"/>
      <c r="Z42" s="106"/>
      <c r="AA42" s="38"/>
    </row>
    <row r="43" spans="1:31" s="31" customFormat="1" ht="15" customHeight="1"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</row>
    <row r="44" spans="1:31" s="31" customFormat="1" ht="15" customHeight="1"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</row>
    <row r="45" spans="1:31" s="96" customFormat="1" ht="15" customHeight="1">
      <c r="F45" s="115"/>
      <c r="G45" s="116"/>
      <c r="H45" s="117"/>
      <c r="I45" s="117"/>
      <c r="J45" s="117"/>
      <c r="K45" s="11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31" s="96" customFormat="1" ht="15" customHeight="1">
      <c r="F46" s="115"/>
      <c r="G46" s="116"/>
      <c r="H46" s="117"/>
      <c r="I46" s="117"/>
      <c r="J46" s="117"/>
      <c r="K46" s="11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31" s="96" customFormat="1" ht="15" customHeight="1">
      <c r="F47" s="115"/>
      <c r="G47" s="116"/>
      <c r="H47" s="117"/>
      <c r="I47" s="117"/>
      <c r="J47" s="117"/>
      <c r="K47" s="11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31" s="31" customFormat="1" ht="15" customHeight="1">
      <c r="F48" s="115"/>
      <c r="G48" s="116"/>
      <c r="H48" s="117"/>
      <c r="I48" s="117"/>
      <c r="J48" s="117"/>
      <c r="K48" s="11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6:27" s="31" customFormat="1" ht="15" customHeight="1">
      <c r="F49" s="115"/>
      <c r="G49" s="116"/>
      <c r="H49" s="117"/>
      <c r="I49" s="117"/>
      <c r="J49" s="117"/>
      <c r="K49" s="11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6:27" s="31" customFormat="1" ht="15" customHeight="1">
      <c r="F50" s="115"/>
      <c r="G50" s="116"/>
      <c r="H50" s="117"/>
      <c r="I50" s="117"/>
      <c r="J50" s="117"/>
      <c r="K50" s="11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6:27" s="96" customFormat="1" ht="15" customHeight="1">
      <c r="F51" s="115"/>
      <c r="G51" s="116"/>
      <c r="H51" s="117"/>
      <c r="I51" s="117"/>
      <c r="J51" s="117"/>
      <c r="K51" s="11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6:27" s="96" customFormat="1" ht="15" customHeight="1">
      <c r="F52" s="115"/>
      <c r="G52" s="116"/>
      <c r="H52" s="117"/>
      <c r="I52" s="117"/>
      <c r="J52" s="117"/>
      <c r="K52" s="11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6:27" s="96" customFormat="1" ht="15" customHeight="1">
      <c r="F53" s="115"/>
      <c r="G53" s="116"/>
      <c r="H53" s="117"/>
      <c r="I53" s="117"/>
      <c r="J53" s="117"/>
      <c r="K53" s="11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6:27" s="96" customFormat="1" ht="15" customHeight="1">
      <c r="F54" s="115"/>
      <c r="G54" s="116"/>
      <c r="H54" s="117"/>
      <c r="I54" s="117"/>
      <c r="J54" s="117"/>
      <c r="K54" s="11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6:27" s="96" customFormat="1" ht="15" customHeight="1">
      <c r="F55" s="115"/>
      <c r="G55" s="116"/>
      <c r="H55" s="117"/>
      <c r="I55" s="117"/>
      <c r="J55" s="117"/>
      <c r="K55" s="11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6:27" s="96" customFormat="1" ht="15" customHeight="1">
      <c r="F56" s="115"/>
      <c r="G56" s="116"/>
      <c r="H56" s="117"/>
      <c r="I56" s="117"/>
      <c r="J56" s="117"/>
      <c r="K56" s="11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6:27" s="31" customFormat="1" ht="15" customHeight="1">
      <c r="F57" s="96"/>
    </row>
    <row r="58" spans="6:27" s="31" customFormat="1" ht="15" customHeight="1"/>
    <row r="59" spans="6:27" s="31" customFormat="1" ht="15" customHeight="1"/>
    <row r="60" spans="6:27" s="31" customFormat="1" ht="15" customHeight="1">
      <c r="F60" s="38"/>
    </row>
    <row r="61" spans="6:27" s="31" customFormat="1" ht="15" customHeight="1"/>
    <row r="62" spans="6:27" s="31" customFormat="1" ht="15" customHeight="1"/>
    <row r="63" spans="6:27" s="31" customFormat="1" ht="15" customHeight="1"/>
    <row r="64" spans="6:27" s="31" customFormat="1" ht="15" customHeight="1"/>
    <row r="65" spans="1:29" s="31" customFormat="1" ht="15" customHeight="1">
      <c r="H65" s="96"/>
      <c r="I65" s="96"/>
      <c r="J65" s="96"/>
      <c r="K65" s="96"/>
    </row>
    <row r="66" spans="1:29" s="31" customFormat="1" ht="15" customHeight="1"/>
    <row r="67" spans="1:29" s="31" customFormat="1" ht="15" customHeight="1"/>
    <row r="68" spans="1:29" s="31" customFormat="1" ht="15" customHeight="1"/>
    <row r="69" spans="1:29" ht="15.75" customHeight="1">
      <c r="A69" s="93"/>
      <c r="B69" s="93"/>
      <c r="C69" s="93"/>
      <c r="D69" s="93"/>
      <c r="E69" s="118"/>
      <c r="F69" s="93"/>
      <c r="G69" s="93"/>
      <c r="H69" s="119"/>
      <c r="I69" s="119"/>
      <c r="J69" s="119"/>
      <c r="K69" s="119"/>
      <c r="L69" s="119"/>
      <c r="M69" s="119"/>
      <c r="N69" s="118"/>
      <c r="O69" s="23"/>
      <c r="P69" s="118"/>
      <c r="Q69" s="119"/>
      <c r="R69" s="93"/>
      <c r="S69" s="23"/>
      <c r="T69" s="93"/>
      <c r="U69" s="93"/>
      <c r="V69" s="23"/>
      <c r="W69" s="23"/>
      <c r="X69" s="23"/>
      <c r="Y69" s="23"/>
      <c r="Z69" s="23"/>
      <c r="AA69" s="23"/>
      <c r="AB69" s="93"/>
      <c r="AC69" s="93"/>
    </row>
    <row r="70" spans="1:29" ht="15.75" customHeight="1">
      <c r="A70" s="93"/>
      <c r="B70" s="93"/>
      <c r="C70" s="93"/>
      <c r="D70" s="93"/>
      <c r="E70" s="118"/>
      <c r="F70" s="93"/>
      <c r="G70" s="93"/>
      <c r="H70" s="119"/>
      <c r="I70" s="119"/>
      <c r="J70" s="119"/>
      <c r="K70" s="119"/>
      <c r="L70" s="119"/>
      <c r="M70" s="119"/>
      <c r="N70" s="118"/>
      <c r="O70" s="23"/>
      <c r="P70" s="118"/>
      <c r="Q70" s="119"/>
      <c r="R70" s="93"/>
      <c r="S70" s="23"/>
      <c r="T70" s="93"/>
      <c r="U70" s="93"/>
      <c r="V70" s="23"/>
      <c r="W70" s="23"/>
      <c r="X70" s="23"/>
      <c r="Y70" s="23"/>
      <c r="Z70" s="23"/>
      <c r="AA70" s="23"/>
      <c r="AB70" s="93"/>
      <c r="AC70" s="93"/>
    </row>
    <row r="71" spans="1:29" ht="15.75" customHeight="1">
      <c r="E71" s="22"/>
      <c r="F71" s="120"/>
      <c r="G71" s="120"/>
      <c r="N71" s="22"/>
      <c r="O71" s="22"/>
      <c r="P71" s="22"/>
      <c r="S71" s="22"/>
      <c r="V71" s="22"/>
      <c r="W71" s="22"/>
      <c r="X71" s="22"/>
      <c r="Y71" s="22"/>
      <c r="Z71" s="22"/>
      <c r="AA71" s="22"/>
    </row>
    <row r="73" spans="1:29" ht="15.75" customHeight="1">
      <c r="E73" s="23"/>
      <c r="F73" s="93"/>
      <c r="G73" s="93"/>
      <c r="H73" s="93"/>
      <c r="I73" s="93"/>
      <c r="J73" s="93"/>
      <c r="K73" s="93"/>
      <c r="L73" s="93"/>
      <c r="M73" s="93"/>
      <c r="N73" s="23"/>
      <c r="O73" s="23"/>
      <c r="P73" s="23"/>
      <c r="Q73" s="93"/>
      <c r="R73" s="93"/>
      <c r="S73" s="23"/>
      <c r="T73" s="93"/>
      <c r="U73" s="93"/>
      <c r="V73" s="23"/>
      <c r="W73" s="23"/>
      <c r="X73" s="23"/>
      <c r="Y73" s="23"/>
      <c r="Z73" s="23"/>
      <c r="AA73" s="23"/>
    </row>
    <row r="74" spans="1:29" ht="15.75" customHeight="1">
      <c r="E74" s="23"/>
      <c r="F74" s="93"/>
      <c r="G74" s="93"/>
      <c r="H74" s="93"/>
      <c r="I74" s="93"/>
      <c r="J74" s="93"/>
      <c r="K74" s="93"/>
      <c r="L74" s="93"/>
      <c r="M74" s="93"/>
      <c r="N74" s="23"/>
      <c r="O74" s="23"/>
      <c r="P74" s="23"/>
      <c r="Q74" s="93"/>
      <c r="R74" s="93"/>
      <c r="S74" s="23"/>
      <c r="T74" s="93"/>
      <c r="U74" s="93"/>
      <c r="V74" s="23"/>
      <c r="W74" s="23"/>
      <c r="X74" s="23"/>
      <c r="Y74" s="23"/>
      <c r="Z74" s="23"/>
      <c r="AA74" s="23"/>
    </row>
    <row r="75" spans="1:29" ht="15.75" customHeight="1">
      <c r="E75" s="22"/>
      <c r="N75" s="22"/>
      <c r="O75" s="22"/>
      <c r="P75" s="22"/>
      <c r="S75" s="22"/>
      <c r="V75" s="22"/>
      <c r="W75" s="22"/>
      <c r="X75" s="22"/>
      <c r="Y75" s="22"/>
      <c r="Z75" s="22"/>
      <c r="AA75" s="22"/>
    </row>
  </sheetData>
  <mergeCells count="14">
    <mergeCell ref="F1:L3"/>
    <mergeCell ref="Q1:S2"/>
    <mergeCell ref="AA3:AB3"/>
    <mergeCell ref="F4:M4"/>
    <mergeCell ref="F25:F26"/>
    <mergeCell ref="G25:G26"/>
    <mergeCell ref="H25:K25"/>
    <mergeCell ref="H26:I26"/>
    <mergeCell ref="J26:K26"/>
    <mergeCell ref="F8:F9"/>
    <mergeCell ref="G8:G9"/>
    <mergeCell ref="H8:K8"/>
    <mergeCell ref="H9:I9"/>
    <mergeCell ref="J9:K9"/>
  </mergeCells>
  <phoneticPr fontId="17"/>
  <printOptions horizontalCentered="1"/>
  <pageMargins left="0.39370078740157483" right="0.39370078740157483" top="0.39370078740157483" bottom="0.39370078740157483" header="0" footer="0"/>
  <pageSetup paperSize="9" scale="62" orientation="landscape" cellComments="asDisplayed" horizontalDpi="4294967293" r:id="rId1"/>
  <headerFooter>
    <oddFooter>&amp;C&amp;"Yu Mincho,太字"&amp;20&amp;A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23FEB-0CF0-4BD5-A56D-CC300421598D}">
  <sheetPr>
    <tabColor rgb="FFFFFF00"/>
    <pageSetUpPr fitToPage="1"/>
  </sheetPr>
  <dimension ref="A1:AE75"/>
  <sheetViews>
    <sheetView tabSelected="1" view="pageBreakPreview" zoomScale="70" zoomScaleNormal="70" zoomScaleSheetLayoutView="70" workbookViewId="0">
      <selection activeCell="G19" sqref="A19:G20"/>
    </sheetView>
  </sheetViews>
  <sheetFormatPr defaultColWidth="7.6328125" defaultRowHeight="15.75" customHeight="1" outlineLevelCol="1"/>
  <cols>
    <col min="1" max="1" width="15.90625" style="21" customWidth="1"/>
    <col min="2" max="3" width="15.90625" style="21" hidden="1" customWidth="1" outlineLevel="1"/>
    <col min="4" max="4" width="15.90625" style="21" customWidth="1" collapsed="1"/>
    <col min="5" max="5" width="2.08984375" style="21" customWidth="1"/>
    <col min="6" max="6" width="7.90625" style="21" customWidth="1"/>
    <col min="7" max="7" width="20.6328125" style="21" customWidth="1"/>
    <col min="8" max="8" width="7" style="21" bestFit="1" customWidth="1"/>
    <col min="9" max="9" width="3.453125" style="21" bestFit="1" customWidth="1"/>
    <col min="10" max="10" width="7" style="21" bestFit="1" customWidth="1"/>
    <col min="11" max="11" width="4.36328125" style="21" bestFit="1" customWidth="1"/>
    <col min="12" max="12" width="15.6328125" style="21" hidden="1" customWidth="1" outlineLevel="1"/>
    <col min="13" max="13" width="15.6328125" style="21" customWidth="1" collapsed="1"/>
    <col min="14" max="14" width="15.6328125" style="21" hidden="1" customWidth="1" outlineLevel="1"/>
    <col min="15" max="15" width="2.08984375" style="21" customWidth="1" collapsed="1"/>
    <col min="16" max="16" width="15.6328125" style="21" hidden="1" customWidth="1" outlineLevel="1"/>
    <col min="17" max="17" width="15.6328125" style="21" customWidth="1" collapsed="1"/>
    <col min="18" max="21" width="15.6328125" style="21" customWidth="1"/>
    <col min="22" max="23" width="15.90625" style="21" hidden="1" customWidth="1" outlineLevel="1"/>
    <col min="24" max="24" width="2.08984375" style="21" customWidth="1" collapsed="1"/>
    <col min="25" max="25" width="15.6328125" style="21" hidden="1" customWidth="1" outlineLevel="1"/>
    <col min="26" max="26" width="15.6328125" style="21" customWidth="1" collapsed="1"/>
    <col min="27" max="27" width="2.08984375" style="21" customWidth="1"/>
    <col min="28" max="28" width="13.90625" style="21" customWidth="1"/>
    <col min="29" max="30" width="13.90625" style="21" hidden="1" customWidth="1" outlineLevel="1"/>
    <col min="31" max="31" width="13.90625" style="21" customWidth="1" collapsed="1"/>
    <col min="32" max="42" width="13.90625" style="21" customWidth="1"/>
    <col min="43" max="16384" width="7.6328125" style="21"/>
  </cols>
  <sheetData>
    <row r="1" spans="1:31" ht="15.75" customHeight="1">
      <c r="C1" s="80"/>
      <c r="D1" s="80"/>
      <c r="E1" s="80"/>
      <c r="F1" s="311" t="s">
        <v>95</v>
      </c>
      <c r="G1" s="311"/>
      <c r="H1" s="311"/>
      <c r="I1" s="311"/>
      <c r="J1" s="311"/>
      <c r="K1" s="311"/>
      <c r="L1" s="311"/>
      <c r="M1" s="30"/>
      <c r="N1" s="81"/>
      <c r="O1" s="81"/>
      <c r="P1" s="82"/>
      <c r="Q1" s="312" t="str">
        <f>'1) 日本 - 中国'!M2</f>
        <v>2026年8月スケジュール</v>
      </c>
      <c r="R1" s="312"/>
      <c r="S1" s="312"/>
      <c r="T1" s="82"/>
      <c r="U1" s="82"/>
      <c r="V1" s="82"/>
      <c r="W1" s="82"/>
      <c r="X1" s="82"/>
      <c r="Z1" s="84"/>
      <c r="AA1" s="84"/>
      <c r="AB1" s="84"/>
      <c r="AC1" s="84"/>
      <c r="AD1" s="84"/>
      <c r="AE1" s="84"/>
    </row>
    <row r="2" spans="1:31" ht="15.75" customHeight="1">
      <c r="C2" s="80"/>
      <c r="D2" s="80"/>
      <c r="E2" s="80"/>
      <c r="F2" s="311"/>
      <c r="G2" s="311"/>
      <c r="H2" s="311"/>
      <c r="I2" s="311"/>
      <c r="J2" s="311"/>
      <c r="K2" s="311"/>
      <c r="L2" s="311"/>
      <c r="M2" s="28"/>
      <c r="N2" s="81"/>
      <c r="O2" s="81"/>
      <c r="P2" s="82"/>
      <c r="Q2" s="312"/>
      <c r="R2" s="312"/>
      <c r="S2" s="312"/>
      <c r="T2" s="82"/>
      <c r="U2" s="82"/>
      <c r="V2" s="82"/>
      <c r="W2" s="82"/>
      <c r="X2" s="82"/>
      <c r="Z2" s="84"/>
      <c r="AA2" s="84"/>
      <c r="AB2" s="84"/>
      <c r="AC2" s="84"/>
      <c r="AD2" s="84"/>
      <c r="AE2" s="84"/>
    </row>
    <row r="3" spans="1:31" ht="15.75" customHeight="1">
      <c r="C3" s="80"/>
      <c r="D3" s="80"/>
      <c r="E3" s="80"/>
      <c r="F3" s="311"/>
      <c r="G3" s="311"/>
      <c r="H3" s="311"/>
      <c r="I3" s="311"/>
      <c r="J3" s="311"/>
      <c r="K3" s="311"/>
      <c r="L3" s="311"/>
      <c r="M3" s="28"/>
      <c r="N3" s="81"/>
      <c r="O3" s="81"/>
      <c r="P3" s="81"/>
      <c r="Q3" s="29"/>
      <c r="R3" s="73" t="s">
        <v>1</v>
      </c>
      <c r="S3" s="74" t="s">
        <v>2</v>
      </c>
      <c r="T3" s="74"/>
      <c r="U3" s="74"/>
      <c r="Y3" s="27"/>
      <c r="Z3" s="27" t="s">
        <v>3</v>
      </c>
      <c r="AA3" s="316">
        <f>'1) 日本 - 中国'!U3</f>
        <v>46235</v>
      </c>
      <c r="AB3" s="316"/>
    </row>
    <row r="4" spans="1:31" ht="15.75" customHeight="1">
      <c r="C4" s="85"/>
      <c r="D4" s="85"/>
      <c r="E4" s="85"/>
      <c r="F4" s="313" t="s">
        <v>96</v>
      </c>
      <c r="G4" s="313"/>
      <c r="H4" s="313"/>
      <c r="I4" s="313"/>
      <c r="J4" s="313"/>
      <c r="K4" s="313"/>
      <c r="L4" s="313"/>
      <c r="M4" s="313"/>
      <c r="N4" s="75"/>
      <c r="O4" s="75"/>
      <c r="P4" s="75"/>
      <c r="Q4" s="75"/>
      <c r="R4" s="75"/>
      <c r="S4" s="74" t="s">
        <v>4</v>
      </c>
      <c r="T4" s="74"/>
      <c r="U4" s="74"/>
      <c r="Y4" s="86"/>
      <c r="Z4" s="86" t="s">
        <v>5</v>
      </c>
      <c r="AA4" s="87" t="str">
        <f>'1) 日本 - 中国'!U4</f>
        <v>No.584-2</v>
      </c>
      <c r="AD4" s="25"/>
    </row>
    <row r="5" spans="1:31" ht="15.75" customHeight="1" thickBot="1">
      <c r="A5" s="88"/>
      <c r="B5" s="88"/>
      <c r="C5" s="88"/>
      <c r="D5" s="88"/>
      <c r="E5" s="88"/>
      <c r="F5" s="88"/>
      <c r="G5" s="88"/>
      <c r="H5" s="89"/>
      <c r="I5" s="89"/>
      <c r="J5" s="89"/>
      <c r="K5" s="89"/>
      <c r="L5" s="88"/>
      <c r="M5" s="89"/>
      <c r="N5" s="89"/>
      <c r="O5" s="89"/>
      <c r="P5" s="89"/>
      <c r="Q5" s="89"/>
      <c r="R5" s="89"/>
      <c r="S5" s="89"/>
      <c r="T5" s="90"/>
      <c r="U5" s="90"/>
      <c r="V5" s="88"/>
      <c r="W5" s="88"/>
      <c r="X5" s="88"/>
      <c r="Y5" s="88"/>
      <c r="Z5" s="88"/>
      <c r="AA5" s="88"/>
      <c r="AB5" s="88"/>
      <c r="AC5" s="88"/>
      <c r="AD5" s="91"/>
      <c r="AE5" s="88"/>
    </row>
    <row r="6" spans="1:31" ht="15" customHeight="1">
      <c r="L6" s="26"/>
      <c r="Q6" s="92"/>
    </row>
    <row r="7" spans="1:31" ht="15" customHeight="1">
      <c r="A7" s="127" t="s">
        <v>158</v>
      </c>
      <c r="F7" s="127" t="s">
        <v>113</v>
      </c>
      <c r="G7" s="93"/>
      <c r="Q7" s="23"/>
      <c r="AB7" s="31"/>
    </row>
    <row r="8" spans="1:31" ht="15" customHeight="1">
      <c r="A8" s="33" t="s">
        <v>108</v>
      </c>
      <c r="B8" s="33"/>
      <c r="C8" s="33"/>
      <c r="D8" s="33" t="s">
        <v>9</v>
      </c>
      <c r="E8" s="33"/>
      <c r="F8" s="285" t="s">
        <v>6</v>
      </c>
      <c r="G8" s="264" t="s">
        <v>7</v>
      </c>
      <c r="H8" s="264" t="s">
        <v>8</v>
      </c>
      <c r="I8" s="270"/>
      <c r="J8" s="270"/>
      <c r="K8" s="271"/>
      <c r="L8" s="42"/>
      <c r="M8" s="33" t="str">
        <f>'1) 日本 - 中国'!H8</f>
        <v>上海</v>
      </c>
      <c r="N8" s="42"/>
      <c r="O8" s="33"/>
      <c r="P8" s="33"/>
      <c r="Q8" s="33" t="str">
        <f>'1) 日本 - 中国'!L8</f>
        <v>中関</v>
      </c>
      <c r="R8" s="33" t="str">
        <f>'1) 日本 - 中国'!M8</f>
        <v>水島</v>
      </c>
      <c r="S8" s="33" t="str">
        <f>'1) 日本 - 中国'!N8</f>
        <v>福山</v>
      </c>
      <c r="T8" s="33" t="str">
        <f>'1) 日本 - 中国'!O8</f>
        <v>伊予三島</v>
      </c>
      <c r="U8" s="33" t="str">
        <f>'1) 日本 - 中国'!P8</f>
        <v>広島（出島）</v>
      </c>
      <c r="V8" s="33"/>
      <c r="W8" s="33"/>
      <c r="X8" s="42"/>
      <c r="Y8" s="42"/>
      <c r="Z8" s="33" t="str">
        <f>'1) 日本 - 中国'!U8</f>
        <v>上海</v>
      </c>
      <c r="AA8" s="42"/>
      <c r="AB8" s="319" t="str">
        <f>D8</f>
        <v>上海</v>
      </c>
      <c r="AC8" s="319"/>
      <c r="AD8" s="319"/>
      <c r="AE8" s="319" t="s">
        <v>159</v>
      </c>
    </row>
    <row r="9" spans="1:31" ht="15" customHeight="1">
      <c r="A9" s="34" t="s">
        <v>102</v>
      </c>
      <c r="B9" s="34"/>
      <c r="C9" s="34"/>
      <c r="D9" s="34" t="s">
        <v>109</v>
      </c>
      <c r="E9" s="34"/>
      <c r="F9" s="285"/>
      <c r="G9" s="265"/>
      <c r="H9" s="265" t="s">
        <v>79</v>
      </c>
      <c r="I9" s="314"/>
      <c r="J9" s="272" t="s">
        <v>80</v>
      </c>
      <c r="K9" s="274"/>
      <c r="L9" s="43"/>
      <c r="M9" s="34" t="s">
        <v>131</v>
      </c>
      <c r="N9" s="43"/>
      <c r="O9" s="34"/>
      <c r="P9" s="34"/>
      <c r="Q9" s="34" t="str">
        <f>'1) 日本 - 中国'!L9</f>
        <v>木/THU</v>
      </c>
      <c r="R9" s="34" t="str">
        <f>'1) 日本 - 中国'!M9</f>
        <v>金/FRI</v>
      </c>
      <c r="S9" s="34" t="str">
        <f>'1) 日本 - 中国'!N9</f>
        <v>金/FRI</v>
      </c>
      <c r="T9" s="34" t="str">
        <f>'1) 日本 - 中国'!O9</f>
        <v>土/SAT</v>
      </c>
      <c r="U9" s="34" t="str">
        <f>'1) 日本 - 中国'!P9</f>
        <v>土/SAT</v>
      </c>
      <c r="V9" s="34"/>
      <c r="W9" s="52"/>
      <c r="X9" s="43"/>
      <c r="Y9" s="43"/>
      <c r="Z9" s="34" t="str">
        <f>'1) 日本 - 中国'!U9</f>
        <v>翌週火/TEU</v>
      </c>
      <c r="AA9" s="43"/>
      <c r="AB9" s="320" t="s">
        <v>160</v>
      </c>
      <c r="AC9" s="320"/>
      <c r="AD9" s="320"/>
      <c r="AE9" s="320" t="s">
        <v>161</v>
      </c>
    </row>
    <row r="10" spans="1:31" s="31" customFormat="1" ht="15" customHeight="1">
      <c r="A10" s="130">
        <f t="shared" ref="A10:A20" si="0">IF(D10="","",D10-6)</f>
        <v>46221</v>
      </c>
      <c r="B10" s="130"/>
      <c r="C10" s="130"/>
      <c r="D10" s="130">
        <f t="shared" ref="D10:D21" si="1">IF(M10="","",M10-4)</f>
        <v>46227</v>
      </c>
      <c r="E10" s="130"/>
      <c r="F10" s="6">
        <f>IF('1) 日本 - 中国'!A10="", "", '1) 日本 - 中国'!A10)</f>
        <v>31</v>
      </c>
      <c r="G10" s="146" t="str">
        <f>IF('1) 日本 - 中国'!B10="", "", '1) 日本 - 中国'!B10)</f>
        <v>REFLECTION</v>
      </c>
      <c r="H10" s="192">
        <f>IF('1) 日本 - 中国'!C10="", "", '1) 日本 - 中国'!C10)</f>
        <v>2557</v>
      </c>
      <c r="I10" s="173" t="s">
        <v>78</v>
      </c>
      <c r="J10" s="193">
        <f>IF('1) 日本 - 中国'!E10="", "", '1) 日本 - 中国'!E10)</f>
        <v>2557</v>
      </c>
      <c r="K10" s="157" t="s">
        <v>86</v>
      </c>
      <c r="L10" s="151" t="str">
        <f>IF('1) 日本 - 中国'!G10="", "", '1) 日本 - 中国'!G10)</f>
        <v/>
      </c>
      <c r="M10" s="151">
        <f>IF('1) 日本 - 中国'!H10="", "", '1) 日本 - 中国'!H10)</f>
        <v>46231</v>
      </c>
      <c r="N10" s="151" t="str">
        <f>IF('1) 日本 - 中国'!I10="", "", '1) 日本 - 中国'!I10)</f>
        <v/>
      </c>
      <c r="O10" s="151" t="str">
        <f>IF('1) 日本 - 中国'!J10="", "", '1) 日本 - 中国'!J10)</f>
        <v/>
      </c>
      <c r="P10" s="151" t="str">
        <f>IF('1) 日本 - 中国'!K10="", "", '1) 日本 - 中国'!K10)</f>
        <v/>
      </c>
      <c r="Q10" s="152">
        <f>IF('1) 日本 - 中国'!L10="", "", '1) 日本 - 中国'!L10)</f>
        <v>46233</v>
      </c>
      <c r="R10" s="153">
        <f>IF('1) 日本 - 中国'!M10="", "", '1) 日本 - 中国'!M10)</f>
        <v>46234</v>
      </c>
      <c r="S10" s="153">
        <f>IF('1) 日本 - 中国'!N10="", "", '1) 日本 - 中国'!N10)</f>
        <v>46234</v>
      </c>
      <c r="T10" s="151">
        <f>IF('1) 日本 - 中国'!O10="", "", '1) 日本 - 中国'!O10)</f>
        <v>46235</v>
      </c>
      <c r="U10" s="153">
        <f>IF('1) 日本 - 中国'!P10="", "", '1) 日本 - 中国'!P10)</f>
        <v>46235</v>
      </c>
      <c r="V10" s="151" t="str">
        <f>IF('1) 日本 - 中国'!Q10="", "", '1) 日本 - 中国'!Q10)</f>
        <v/>
      </c>
      <c r="W10" s="151" t="str">
        <f>IF('1) 日本 - 中国'!R10="", "", '1) 日本 - 中国'!R10)</f>
        <v/>
      </c>
      <c r="X10" s="151" t="str">
        <f>IF('1) 日本 - 中国'!S10="", "", '1) 日本 - 中国'!S10)</f>
        <v/>
      </c>
      <c r="Y10" s="151" t="str">
        <f>IF('1) 日本 - 中国'!T10="", "", '1) 日本 - 中国'!T10)</f>
        <v/>
      </c>
      <c r="Z10" s="151">
        <f>IF('1) 日本 - 中国'!U10="", "", '1) 日本 - 中国'!U10)</f>
        <v>46238</v>
      </c>
      <c r="AA10" s="130"/>
      <c r="AB10" s="130"/>
      <c r="AC10" s="130"/>
      <c r="AD10" s="130"/>
      <c r="AE10" s="130"/>
    </row>
    <row r="11" spans="1:31" s="31" customFormat="1" ht="15" customHeight="1">
      <c r="A11" s="153">
        <f t="shared" si="0"/>
        <v>46228</v>
      </c>
      <c r="B11" s="153"/>
      <c r="C11" s="153"/>
      <c r="D11" s="153">
        <f t="shared" si="1"/>
        <v>46234</v>
      </c>
      <c r="E11" s="153"/>
      <c r="F11" s="154">
        <f>IF('1) 日本 - 中国'!A11="", "", '1) 日本 - 中国'!A11)</f>
        <v>32</v>
      </c>
      <c r="G11" s="155" t="str">
        <f>IF('1) 日本 - 中国'!B11="", "", '1) 日本 - 中国'!B11)</f>
        <v>REFLECTION</v>
      </c>
      <c r="H11" s="192">
        <f>IF('1) 日本 - 中国'!C11="", "", '1) 日本 - 中国'!C11)</f>
        <v>2558</v>
      </c>
      <c r="I11" s="94" t="s">
        <v>78</v>
      </c>
      <c r="J11" s="193">
        <f>IF('1) 日本 - 中国'!E11="", "", '1) 日本 - 中国'!E11)</f>
        <v>2558</v>
      </c>
      <c r="K11" s="157" t="s">
        <v>86</v>
      </c>
      <c r="L11" s="153" t="str">
        <f>IF('1) 日本 - 中国'!G11="", "", '1) 日本 - 中国'!G11)</f>
        <v/>
      </c>
      <c r="M11" s="153">
        <f>IF('1) 日本 - 中国'!H11="", "", '1) 日本 - 中国'!H11)</f>
        <v>46238</v>
      </c>
      <c r="N11" s="153" t="str">
        <f>IF('1) 日本 - 中国'!I11="", "", '1) 日本 - 中国'!I11)</f>
        <v/>
      </c>
      <c r="O11" s="153" t="str">
        <f>IF('1) 日本 - 中国'!J11="", "", '1) 日本 - 中国'!J11)</f>
        <v/>
      </c>
      <c r="P11" s="153" t="str">
        <f>IF('1) 日本 - 中国'!K11="", "", '1) 日本 - 中国'!K11)</f>
        <v/>
      </c>
      <c r="Q11" s="153">
        <f>IF('1) 日本 - 中国'!L11="", "", '1) 日本 - 中国'!L11)</f>
        <v>46240</v>
      </c>
      <c r="R11" s="153">
        <f>IF('1) 日本 - 中国'!M11="", "", '1) 日本 - 中国'!M11)</f>
        <v>46241</v>
      </c>
      <c r="S11" s="153">
        <f>IF('1) 日本 - 中国'!N11="", "", '1) 日本 - 中国'!N11)</f>
        <v>46241</v>
      </c>
      <c r="T11" s="153">
        <f>IF('1) 日本 - 中国'!O11="", "", '1) 日本 - 中国'!O11)</f>
        <v>46242</v>
      </c>
      <c r="U11" s="153">
        <f>IF('1) 日本 - 中国'!P11="", "", '1) 日本 - 中国'!P11)</f>
        <v>46242</v>
      </c>
      <c r="V11" s="153" t="str">
        <f>IF('1) 日本 - 中国'!Q11="", "", '1) 日本 - 中国'!Q11)</f>
        <v/>
      </c>
      <c r="W11" s="153" t="str">
        <f>IF('1) 日本 - 中国'!R11="", "", '1) 日本 - 中国'!R11)</f>
        <v/>
      </c>
      <c r="X11" s="153" t="str">
        <f>IF('1) 日本 - 中国'!S11="", "", '1) 日本 - 中国'!S11)</f>
        <v/>
      </c>
      <c r="Y11" s="153" t="str">
        <f>IF('1) 日本 - 中国'!T11="", "", '1) 日本 - 中国'!T11)</f>
        <v/>
      </c>
      <c r="Z11" s="153">
        <f>IF('1) 日本 - 中国'!U11="", "", '1) 日本 - 中国'!U11)</f>
        <v>46245</v>
      </c>
      <c r="AA11" s="153"/>
      <c r="AB11" s="153">
        <f>IF(Z11="","",Z11+3)</f>
        <v>46248</v>
      </c>
      <c r="AC11" s="153"/>
      <c r="AD11" s="153"/>
      <c r="AE11" s="255">
        <f>IF(AB11="","",AB11+5)</f>
        <v>46253</v>
      </c>
    </row>
    <row r="12" spans="1:31" s="31" customFormat="1" ht="15" customHeight="1">
      <c r="A12" s="153">
        <f t="shared" si="0"/>
        <v>46235</v>
      </c>
      <c r="B12" s="153"/>
      <c r="C12" s="153"/>
      <c r="D12" s="153">
        <f t="shared" si="1"/>
        <v>46241</v>
      </c>
      <c r="E12" s="153"/>
      <c r="F12" s="154">
        <f>IF('1) 日本 - 中国'!A12="", "", '1) 日本 - 中国'!A12)</f>
        <v>33</v>
      </c>
      <c r="G12" s="155" t="str">
        <f>IF('1) 日本 - 中国'!B12="", "", '1) 日本 - 中国'!B12)</f>
        <v>REFLECTION</v>
      </c>
      <c r="H12" s="192">
        <f>IF('1) 日本 - 中国'!C12="", "", '1) 日本 - 中国'!C12)</f>
        <v>2559</v>
      </c>
      <c r="I12" s="94" t="s">
        <v>78</v>
      </c>
      <c r="J12" s="193">
        <f>IF('1) 日本 - 中国'!E12="", "", '1) 日本 - 中国'!E12)</f>
        <v>2559</v>
      </c>
      <c r="K12" s="157" t="s">
        <v>86</v>
      </c>
      <c r="L12" s="153" t="str">
        <f>IF('1) 日本 - 中国'!G12="", "", '1) 日本 - 中国'!G12)</f>
        <v/>
      </c>
      <c r="M12" s="153">
        <f>IF('1) 日本 - 中国'!H12="", "", '1) 日本 - 中国'!H12)</f>
        <v>46245</v>
      </c>
      <c r="N12" s="153" t="str">
        <f>IF('1) 日本 - 中国'!I12="", "", '1) 日本 - 中国'!I12)</f>
        <v/>
      </c>
      <c r="O12" s="153" t="str">
        <f>IF('1) 日本 - 中国'!J12="", "", '1) 日本 - 中国'!J12)</f>
        <v/>
      </c>
      <c r="P12" s="153" t="str">
        <f>IF('1) 日本 - 中国'!K12="", "", '1) 日本 - 中国'!K12)</f>
        <v/>
      </c>
      <c r="Q12" s="153">
        <f>IF('1) 日本 - 中国'!L12="", "", '1) 日本 - 中国'!L12)</f>
        <v>46247</v>
      </c>
      <c r="R12" s="153">
        <f>IF('1) 日本 - 中国'!M12="", "", '1) 日本 - 中国'!M12)</f>
        <v>46248</v>
      </c>
      <c r="S12" s="153">
        <f>IF('1) 日本 - 中国'!N12="", "", '1) 日本 - 中国'!N12)</f>
        <v>46248</v>
      </c>
      <c r="T12" s="153">
        <f>IF('1) 日本 - 中国'!O12="", "", '1) 日本 - 中国'!O12)</f>
        <v>46249</v>
      </c>
      <c r="U12" s="153">
        <f>IF('1) 日本 - 中国'!P12="", "", '1) 日本 - 中国'!P12)</f>
        <v>46249</v>
      </c>
      <c r="V12" s="153" t="str">
        <f>IF('1) 日本 - 中国'!Q12="", "", '1) 日本 - 中国'!Q12)</f>
        <v/>
      </c>
      <c r="W12" s="153" t="str">
        <f>IF('1) 日本 - 中国'!R12="", "", '1) 日本 - 中国'!R12)</f>
        <v/>
      </c>
      <c r="X12" s="153" t="str">
        <f>IF('1) 日本 - 中国'!S12="", "", '1) 日本 - 中国'!S12)</f>
        <v/>
      </c>
      <c r="Y12" s="153" t="str">
        <f>IF('1) 日本 - 中国'!T12="", "", '1) 日本 - 中国'!T12)</f>
        <v/>
      </c>
      <c r="Z12" s="153">
        <f>IF('1) 日本 - 中国'!U12="", "", '1) 日本 - 中国'!U12)</f>
        <v>46252</v>
      </c>
      <c r="AA12" s="153"/>
      <c r="AB12" s="153">
        <f t="shared" ref="AB12:AB15" si="2">IF(Z12="","",Z12+3)</f>
        <v>46255</v>
      </c>
      <c r="AC12" s="153"/>
      <c r="AD12" s="153"/>
      <c r="AE12" s="255">
        <f t="shared" ref="AE12:AE15" si="3">IF(AB12="","",AB12+5)</f>
        <v>46260</v>
      </c>
    </row>
    <row r="13" spans="1:31" s="31" customFormat="1" ht="15" customHeight="1">
      <c r="A13" s="153">
        <f t="shared" si="0"/>
        <v>46242</v>
      </c>
      <c r="B13" s="153"/>
      <c r="C13" s="153"/>
      <c r="D13" s="153">
        <f t="shared" si="1"/>
        <v>46248</v>
      </c>
      <c r="E13" s="153"/>
      <c r="F13" s="6">
        <f>IF('1) 日本 - 中国'!A13="", "", '1) 日本 - 中国'!A13)</f>
        <v>34</v>
      </c>
      <c r="G13" s="155" t="str">
        <f>IF('1) 日本 - 中国'!B13="", "", '1) 日本 - 中国'!B13)</f>
        <v>REFLECTION</v>
      </c>
      <c r="H13" s="192">
        <f>IF('1) 日本 - 中国'!C13="", "", '1) 日本 - 中国'!C13)</f>
        <v>2560</v>
      </c>
      <c r="I13" s="94" t="s">
        <v>78</v>
      </c>
      <c r="J13" s="193">
        <f>IF('1) 日本 - 中国'!E13="", "", '1) 日本 - 中国'!E13)</f>
        <v>2560</v>
      </c>
      <c r="K13" s="157" t="s">
        <v>86</v>
      </c>
      <c r="L13" s="153" t="str">
        <f>IF('1) 日本 - 中国'!G13="", "", '1) 日本 - 中国'!G13)</f>
        <v/>
      </c>
      <c r="M13" s="153">
        <f>IF('1) 日本 - 中国'!H13="", "", '1) 日本 - 中国'!H13)</f>
        <v>46252</v>
      </c>
      <c r="N13" s="153" t="str">
        <f>IF('1) 日本 - 中国'!I13="", "", '1) 日本 - 中国'!I13)</f>
        <v/>
      </c>
      <c r="O13" s="153" t="str">
        <f>IF('1) 日本 - 中国'!J13="", "", '1) 日本 - 中国'!J13)</f>
        <v/>
      </c>
      <c r="P13" s="153" t="str">
        <f>IF('1) 日本 - 中国'!K13="", "", '1) 日本 - 中国'!K13)</f>
        <v/>
      </c>
      <c r="Q13" s="153">
        <f>IF('1) 日本 - 中国'!L13="", "", '1) 日本 - 中国'!L13)</f>
        <v>46254</v>
      </c>
      <c r="R13" s="153">
        <f>IF('1) 日本 - 中国'!M13="", "", '1) 日本 - 中国'!M13)</f>
        <v>46255</v>
      </c>
      <c r="S13" s="153">
        <f>IF('1) 日本 - 中国'!N13="", "", '1) 日本 - 中国'!N13)</f>
        <v>46255</v>
      </c>
      <c r="T13" s="153">
        <f>IF('1) 日本 - 中国'!O13="", "", '1) 日本 - 中国'!O13)</f>
        <v>46256</v>
      </c>
      <c r="U13" s="153">
        <f>IF('1) 日本 - 中国'!P13="", "", '1) 日本 - 中国'!P13)</f>
        <v>46256</v>
      </c>
      <c r="V13" s="153" t="str">
        <f>IF('1) 日本 - 中国'!Q13="", "", '1) 日本 - 中国'!Q13)</f>
        <v/>
      </c>
      <c r="W13" s="153" t="str">
        <f>IF('1) 日本 - 中国'!R13="", "", '1) 日本 - 中国'!R13)</f>
        <v/>
      </c>
      <c r="X13" s="153" t="str">
        <f>IF('1) 日本 - 中国'!S13="", "", '1) 日本 - 中国'!S13)</f>
        <v/>
      </c>
      <c r="Y13" s="153" t="str">
        <f>IF('1) 日本 - 中国'!T13="", "", '1) 日本 - 中国'!T13)</f>
        <v/>
      </c>
      <c r="Z13" s="153">
        <f>IF('1) 日本 - 中国'!U13="", "", '1) 日本 - 中国'!U13)</f>
        <v>46259</v>
      </c>
      <c r="AA13" s="153"/>
      <c r="AB13" s="153">
        <f t="shared" si="2"/>
        <v>46262</v>
      </c>
      <c r="AC13" s="153"/>
      <c r="AD13" s="153"/>
      <c r="AE13" s="255">
        <f t="shared" si="3"/>
        <v>46267</v>
      </c>
    </row>
    <row r="14" spans="1:31" s="96" customFormat="1" ht="15" customHeight="1">
      <c r="A14" s="153">
        <f t="shared" si="0"/>
        <v>46249</v>
      </c>
      <c r="B14" s="153"/>
      <c r="C14" s="153"/>
      <c r="D14" s="153">
        <f t="shared" si="1"/>
        <v>46255</v>
      </c>
      <c r="E14" s="153"/>
      <c r="F14" s="6">
        <f>IF('1) 日本 - 中国'!A14="", "", '1) 日本 - 中国'!A14)</f>
        <v>35</v>
      </c>
      <c r="G14" s="155" t="str">
        <f>IF('1) 日本 - 中国'!B14="", "", '1) 日本 - 中国'!B14)</f>
        <v>REFLECTION</v>
      </c>
      <c r="H14" s="192">
        <f>IF('1) 日本 - 中国'!C14="", "", '1) 日本 - 中国'!C14)</f>
        <v>2561</v>
      </c>
      <c r="I14" s="94" t="s">
        <v>78</v>
      </c>
      <c r="J14" s="193">
        <f>IF('1) 日本 - 中国'!E14="", "", '1) 日本 - 中国'!E14)</f>
        <v>2561</v>
      </c>
      <c r="K14" s="157" t="s">
        <v>86</v>
      </c>
      <c r="L14" s="153" t="str">
        <f>IF('1) 日本 - 中国'!G14="", "", '1) 日本 - 中国'!G14)</f>
        <v/>
      </c>
      <c r="M14" s="153">
        <f>IF('1) 日本 - 中国'!H14="", "", '1) 日本 - 中国'!H14)</f>
        <v>46259</v>
      </c>
      <c r="N14" s="153" t="str">
        <f>IF('1) 日本 - 中国'!I14="", "", '1) 日本 - 中国'!I14)</f>
        <v/>
      </c>
      <c r="O14" s="153" t="str">
        <f>IF('1) 日本 - 中国'!J14="", "", '1) 日本 - 中国'!J14)</f>
        <v/>
      </c>
      <c r="P14" s="153" t="str">
        <f>IF('1) 日本 - 中国'!K14="", "", '1) 日本 - 中国'!K14)</f>
        <v/>
      </c>
      <c r="Q14" s="153">
        <f>IF('1) 日本 - 中国'!L14="", "", '1) 日本 - 中国'!L14)</f>
        <v>46261</v>
      </c>
      <c r="R14" s="153">
        <f>IF('1) 日本 - 中国'!M14="", "", '1) 日本 - 中国'!M14)</f>
        <v>46262</v>
      </c>
      <c r="S14" s="153">
        <f>IF('1) 日本 - 中国'!N14="", "", '1) 日本 - 中国'!N14)</f>
        <v>46262</v>
      </c>
      <c r="T14" s="153">
        <f>IF('1) 日本 - 中国'!O14="", "", '1) 日本 - 中国'!O14)</f>
        <v>46263</v>
      </c>
      <c r="U14" s="153">
        <f>IF('1) 日本 - 中国'!P14="", "", '1) 日本 - 中国'!P14)</f>
        <v>46263</v>
      </c>
      <c r="V14" s="153" t="str">
        <f>IF('1) 日本 - 中国'!Q14="", "", '1) 日本 - 中国'!Q14)</f>
        <v/>
      </c>
      <c r="W14" s="153" t="str">
        <f>IF('1) 日本 - 中国'!R14="", "", '1) 日本 - 中国'!R14)</f>
        <v/>
      </c>
      <c r="X14" s="153" t="str">
        <f>IF('1) 日本 - 中国'!S14="", "", '1) 日本 - 中国'!S14)</f>
        <v/>
      </c>
      <c r="Y14" s="153" t="str">
        <f>IF('1) 日本 - 中国'!T14="", "", '1) 日本 - 中国'!T14)</f>
        <v/>
      </c>
      <c r="Z14" s="153">
        <f>IF('1) 日本 - 中国'!U14="", "", '1) 日本 - 中国'!U14)</f>
        <v>46266</v>
      </c>
      <c r="AA14" s="153"/>
      <c r="AB14" s="153">
        <f t="shared" si="2"/>
        <v>46269</v>
      </c>
      <c r="AC14" s="153"/>
      <c r="AD14" s="153"/>
      <c r="AE14" s="255">
        <f t="shared" si="3"/>
        <v>46274</v>
      </c>
    </row>
    <row r="15" spans="1:31" s="31" customFormat="1" ht="15" customHeight="1">
      <c r="A15" s="153">
        <f t="shared" si="0"/>
        <v>46256</v>
      </c>
      <c r="B15" s="153"/>
      <c r="C15" s="153"/>
      <c r="D15" s="153">
        <f t="shared" si="1"/>
        <v>46262</v>
      </c>
      <c r="E15" s="153"/>
      <c r="F15" s="6">
        <f>IF('1) 日本 - 中国'!A15="", "", '1) 日本 - 中国'!A15)</f>
        <v>36</v>
      </c>
      <c r="G15" s="155" t="str">
        <f>IF('1) 日本 - 中国'!B15="", "", '1) 日本 - 中国'!B15)</f>
        <v>REFLECTION</v>
      </c>
      <c r="H15" s="192">
        <f>IF('1) 日本 - 中国'!C15="", "", '1) 日本 - 中国'!C15)</f>
        <v>2562</v>
      </c>
      <c r="I15" s="94" t="s">
        <v>78</v>
      </c>
      <c r="J15" s="193">
        <f>IF('1) 日本 - 中国'!E15="", "", '1) 日本 - 中国'!E15)</f>
        <v>2562</v>
      </c>
      <c r="K15" s="157" t="s">
        <v>86</v>
      </c>
      <c r="L15" s="153" t="str">
        <f>IF('1) 日本 - 中国'!G15="", "", '1) 日本 - 中国'!G15)</f>
        <v/>
      </c>
      <c r="M15" s="153">
        <f>IF('1) 日本 - 中国'!H15="", "", '1) 日本 - 中国'!H15)</f>
        <v>46266</v>
      </c>
      <c r="N15" s="153" t="str">
        <f>IF('1) 日本 - 中国'!I15="", "", '1) 日本 - 中国'!I15)</f>
        <v/>
      </c>
      <c r="O15" s="153" t="str">
        <f>IF('1) 日本 - 中国'!J15="", "", '1) 日本 - 中国'!J15)</f>
        <v/>
      </c>
      <c r="P15" s="153" t="str">
        <f>IF('1) 日本 - 中国'!K15="", "", '1) 日本 - 中国'!K15)</f>
        <v/>
      </c>
      <c r="Q15" s="153">
        <f>IF('1) 日本 - 中国'!L15="", "", '1) 日本 - 中国'!L15)</f>
        <v>46268</v>
      </c>
      <c r="R15" s="153">
        <f>IF('1) 日本 - 中国'!M15="", "", '1) 日本 - 中国'!M15)</f>
        <v>46269</v>
      </c>
      <c r="S15" s="153">
        <f>IF('1) 日本 - 中国'!N15="", "", '1) 日本 - 中国'!N15)</f>
        <v>46269</v>
      </c>
      <c r="T15" s="153">
        <f>IF('1) 日本 - 中国'!O15="", "", '1) 日本 - 中国'!O15)</f>
        <v>46270</v>
      </c>
      <c r="U15" s="153">
        <f>IF('1) 日本 - 中国'!P15="", "", '1) 日本 - 中国'!P15)</f>
        <v>46270</v>
      </c>
      <c r="V15" s="153" t="str">
        <f>IF('1) 日本 - 中国'!Q15="", "", '1) 日本 - 中国'!Q15)</f>
        <v/>
      </c>
      <c r="W15" s="153" t="str">
        <f>IF('1) 日本 - 中国'!R15="", "", '1) 日本 - 中国'!R15)</f>
        <v/>
      </c>
      <c r="X15" s="153" t="str">
        <f>IF('1) 日本 - 中国'!S15="", "", '1) 日本 - 中国'!S15)</f>
        <v/>
      </c>
      <c r="Y15" s="153" t="str">
        <f>IF('1) 日本 - 中国'!T15="", "", '1) 日本 - 中国'!T15)</f>
        <v/>
      </c>
      <c r="Z15" s="153">
        <f>IF('1) 日本 - 中国'!U15="", "", '1) 日本 - 中国'!U15)</f>
        <v>46273</v>
      </c>
      <c r="AA15" s="153"/>
      <c r="AB15" s="153">
        <f t="shared" si="2"/>
        <v>46276</v>
      </c>
      <c r="AC15" s="153"/>
      <c r="AD15" s="153"/>
      <c r="AE15" s="255">
        <f t="shared" si="3"/>
        <v>46281</v>
      </c>
    </row>
    <row r="16" spans="1:31" s="96" customFormat="1" ht="15" customHeight="1">
      <c r="A16" s="153" t="str">
        <f t="shared" si="0"/>
        <v/>
      </c>
      <c r="B16" s="153"/>
      <c r="C16" s="153"/>
      <c r="D16" s="153" t="str">
        <f t="shared" si="1"/>
        <v/>
      </c>
      <c r="E16" s="153"/>
      <c r="F16" s="6" t="str">
        <f>IF('1) 日本 - 中国'!A16="", "", '1) 日本 - 中国'!A16)</f>
        <v/>
      </c>
      <c r="G16" s="155" t="str">
        <f>IF('1) 日本 - 中国'!B16="", "", '1) 日本 - 中国'!B16)</f>
        <v/>
      </c>
      <c r="H16" s="192"/>
      <c r="I16" s="94"/>
      <c r="J16" s="193"/>
      <c r="K16" s="157"/>
      <c r="L16" s="153" t="str">
        <f>IF('1) 日本 - 中国'!G16="", "", '1) 日本 - 中国'!G16)</f>
        <v/>
      </c>
      <c r="M16" s="153" t="str">
        <f>IF('1) 日本 - 中国'!H16="", "", '1) 日本 - 中国'!H16)</f>
        <v/>
      </c>
      <c r="N16" s="153" t="str">
        <f>IF('1) 日本 - 中国'!I16="", "", '1) 日本 - 中国'!I16)</f>
        <v/>
      </c>
      <c r="O16" s="153" t="str">
        <f>IF('1) 日本 - 中国'!J16="", "", '1) 日本 - 中国'!J16)</f>
        <v/>
      </c>
      <c r="P16" s="153" t="str">
        <f>IF('1) 日本 - 中国'!K16="", "", '1) 日本 - 中国'!K16)</f>
        <v/>
      </c>
      <c r="Q16" s="153" t="str">
        <f>IF('1) 日本 - 中国'!L16="", "", '1) 日本 - 中国'!L16)</f>
        <v/>
      </c>
      <c r="R16" s="153" t="str">
        <f>IF('1) 日本 - 中国'!M16="", "", '1) 日本 - 中国'!M16)</f>
        <v/>
      </c>
      <c r="S16" s="153" t="str">
        <f>IF('1) 日本 - 中国'!N16="", "", '1) 日本 - 中国'!N16)</f>
        <v/>
      </c>
      <c r="T16" s="153" t="str">
        <f>IF('1) 日本 - 中国'!O16="", "", '1) 日本 - 中国'!O16)</f>
        <v/>
      </c>
      <c r="U16" s="153" t="str">
        <f>IF('1) 日本 - 中国'!P16="", "", '1) 日本 - 中国'!P16)</f>
        <v/>
      </c>
      <c r="V16" s="153" t="str">
        <f>IF('1) 日本 - 中国'!Q16="", "", '1) 日本 - 中国'!Q16)</f>
        <v/>
      </c>
      <c r="W16" s="153" t="str">
        <f>IF('1) 日本 - 中国'!R16="", "", '1) 日本 - 中国'!R16)</f>
        <v/>
      </c>
      <c r="X16" s="153" t="str">
        <f>IF('1) 日本 - 中国'!S16="", "", '1) 日本 - 中国'!S16)</f>
        <v/>
      </c>
      <c r="Y16" s="153" t="str">
        <f>IF('1) 日本 - 中国'!T16="", "", '1) 日本 - 中国'!T16)</f>
        <v/>
      </c>
      <c r="Z16" s="153" t="str">
        <f>IF('1) 日本 - 中国'!U16="", "", '1) 日本 - 中国'!U16)</f>
        <v/>
      </c>
      <c r="AA16" s="153"/>
      <c r="AB16" s="153" t="str">
        <f t="shared" ref="AB10:AB21" si="4">IF(Z16="","",Z16+4)</f>
        <v/>
      </c>
      <c r="AC16" s="153"/>
      <c r="AD16" s="153"/>
      <c r="AE16" s="153" t="str">
        <f t="shared" ref="AE10:AE21" si="5">IF(AB16="","",AB16+6)</f>
        <v/>
      </c>
    </row>
    <row r="17" spans="1:31" s="96" customFormat="1" ht="15" customHeight="1">
      <c r="A17" s="153" t="str">
        <f t="shared" si="0"/>
        <v/>
      </c>
      <c r="B17" s="153"/>
      <c r="C17" s="153"/>
      <c r="D17" s="153" t="str">
        <f t="shared" si="1"/>
        <v/>
      </c>
      <c r="E17" s="153"/>
      <c r="F17" s="6" t="str">
        <f>IF('1) 日本 - 中国'!A17="", "", '1) 日本 - 中国'!A17)</f>
        <v/>
      </c>
      <c r="G17" s="155" t="str">
        <f>IF('1) 日本 - 中国'!B17="", "", '1) 日本 - 中国'!B17)</f>
        <v/>
      </c>
      <c r="H17" s="192"/>
      <c r="I17" s="94"/>
      <c r="J17" s="193"/>
      <c r="K17" s="157"/>
      <c r="L17" s="153" t="str">
        <f>IF('1) 日本 - 中国'!G17="", "", '1) 日本 - 中国'!G17)</f>
        <v/>
      </c>
      <c r="M17" s="153" t="str">
        <f>IF('1) 日本 - 中国'!H17="", "", '1) 日本 - 中国'!H17)</f>
        <v/>
      </c>
      <c r="N17" s="153" t="str">
        <f>IF('1) 日本 - 中国'!I17="", "", '1) 日本 - 中国'!I17)</f>
        <v/>
      </c>
      <c r="O17" s="152" t="str">
        <f>IF('1) 日本 - 中国'!J17="", "", '1) 日本 - 中国'!J17)</f>
        <v/>
      </c>
      <c r="P17" s="153" t="str">
        <f>IF('1) 日本 - 中国'!K17="", "", '1) 日本 - 中国'!K17)</f>
        <v/>
      </c>
      <c r="Q17" s="153" t="str">
        <f>IF('1) 日本 - 中国'!L17="", "", '1) 日本 - 中国'!L17)</f>
        <v/>
      </c>
      <c r="R17" s="153" t="str">
        <f>IF('1) 日本 - 中国'!M17="", "", '1) 日本 - 中国'!M17)</f>
        <v/>
      </c>
      <c r="S17" s="153" t="str">
        <f>IF('1) 日本 - 中国'!N17="", "", '1) 日本 - 中国'!N17)</f>
        <v/>
      </c>
      <c r="T17" s="152" t="str">
        <f>IF('1) 日本 - 中国'!O17="", "", '1) 日本 - 中国'!O17)</f>
        <v/>
      </c>
      <c r="U17" s="153" t="str">
        <f>IF('1) 日本 - 中国'!P17="", "", '1) 日本 - 中国'!P17)</f>
        <v/>
      </c>
      <c r="V17" s="153" t="str">
        <f>IF('1) 日本 - 中国'!Q17="", "", '1) 日本 - 中国'!Q17)</f>
        <v/>
      </c>
      <c r="W17" s="153" t="str">
        <f>IF('1) 日本 - 中国'!R17="", "", '1) 日本 - 中国'!R17)</f>
        <v/>
      </c>
      <c r="X17" s="153" t="str">
        <f>IF('1) 日本 - 中国'!S17="", "", '1) 日本 - 中国'!S17)</f>
        <v/>
      </c>
      <c r="Y17" s="153" t="str">
        <f>IF('1) 日本 - 中国'!T17="", "", '1) 日本 - 中国'!T17)</f>
        <v/>
      </c>
      <c r="Z17" s="174" t="str">
        <f>IF('1) 日本 - 中国'!U17="", "", '1) 日本 - 中国'!U17)</f>
        <v/>
      </c>
      <c r="AA17" s="153"/>
      <c r="AB17" s="153" t="str">
        <f t="shared" si="4"/>
        <v/>
      </c>
      <c r="AC17" s="153"/>
      <c r="AD17" s="153"/>
      <c r="AE17" s="153" t="str">
        <f t="shared" si="5"/>
        <v/>
      </c>
    </row>
    <row r="18" spans="1:31" s="96" customFormat="1" ht="15" customHeight="1">
      <c r="A18" s="153" t="str">
        <f t="shared" si="0"/>
        <v/>
      </c>
      <c r="B18" s="153"/>
      <c r="C18" s="153"/>
      <c r="D18" s="153" t="str">
        <f t="shared" si="1"/>
        <v/>
      </c>
      <c r="E18" s="153"/>
      <c r="F18" s="6" t="str">
        <f>IF('1) 日本 - 中国'!A18="", "", '1) 日本 - 中国'!A18)</f>
        <v/>
      </c>
      <c r="G18" s="155" t="str">
        <f>IF('1) 日本 - 中国'!B18="", "", '1) 日本 - 中国'!B18)</f>
        <v/>
      </c>
      <c r="H18" s="192"/>
      <c r="I18" s="94"/>
      <c r="J18" s="193"/>
      <c r="K18" s="157"/>
      <c r="L18" s="153" t="str">
        <f>IF('1) 日本 - 中国'!G18="", "", '1) 日本 - 中国'!G18)</f>
        <v/>
      </c>
      <c r="M18" s="153" t="str">
        <f>IF('1) 日本 - 中国'!H18="", "", '1) 日本 - 中国'!H18)</f>
        <v/>
      </c>
      <c r="N18" s="153" t="str">
        <f>IF('1) 日本 - 中国'!I18="", "", '1) 日本 - 中国'!I18)</f>
        <v/>
      </c>
      <c r="O18" s="153" t="str">
        <f>IF('1) 日本 - 中国'!J18="", "", '1) 日本 - 中国'!J18)</f>
        <v/>
      </c>
      <c r="P18" s="153" t="str">
        <f>IF('1) 日本 - 中国'!K18="", "", '1) 日本 - 中国'!K18)</f>
        <v/>
      </c>
      <c r="Q18" s="153" t="str">
        <f>IF('1) 日本 - 中国'!L18="", "", '1) 日本 - 中国'!L18)</f>
        <v/>
      </c>
      <c r="R18" s="153" t="str">
        <f>IF('1) 日本 - 中国'!M18="", "", '1) 日本 - 中国'!M18)</f>
        <v/>
      </c>
      <c r="S18" s="153" t="str">
        <f>IF('1) 日本 - 中国'!N18="", "", '1) 日本 - 中国'!N18)</f>
        <v/>
      </c>
      <c r="T18" s="153" t="str">
        <f>IF('1) 日本 - 中国'!O18="", "", '1) 日本 - 中国'!O18)</f>
        <v/>
      </c>
      <c r="U18" s="153" t="str">
        <f>IF('1) 日本 - 中国'!P18="", "", '1) 日本 - 中国'!P18)</f>
        <v/>
      </c>
      <c r="V18" s="153" t="str">
        <f>IF('1) 日本 - 中国'!Q18="", "", '1) 日本 - 中国'!Q18)</f>
        <v/>
      </c>
      <c r="W18" s="153" t="str">
        <f>IF('1) 日本 - 中国'!R18="", "", '1) 日本 - 中国'!R18)</f>
        <v/>
      </c>
      <c r="X18" s="153" t="str">
        <f>IF('1) 日本 - 中国'!S18="", "", '1) 日本 - 中国'!S18)</f>
        <v/>
      </c>
      <c r="Y18" s="153" t="str">
        <f>IF('1) 日本 - 中国'!T18="", "", '1) 日本 - 中国'!T18)</f>
        <v/>
      </c>
      <c r="Z18" s="174" t="str">
        <f>IF('1) 日本 - 中国'!U18="", "", '1) 日本 - 中国'!U18)</f>
        <v/>
      </c>
      <c r="AA18" s="153"/>
      <c r="AB18" s="153" t="str">
        <f t="shared" si="4"/>
        <v/>
      </c>
      <c r="AC18" s="153"/>
      <c r="AD18" s="153"/>
      <c r="AE18" s="153" t="str">
        <f t="shared" si="5"/>
        <v/>
      </c>
    </row>
    <row r="19" spans="1:31" s="96" customFormat="1" ht="15" customHeight="1">
      <c r="A19" s="153" t="str">
        <f t="shared" si="0"/>
        <v/>
      </c>
      <c r="B19" s="153"/>
      <c r="C19" s="153"/>
      <c r="D19" s="153" t="str">
        <f t="shared" si="1"/>
        <v/>
      </c>
      <c r="E19" s="153"/>
      <c r="F19" s="6" t="str">
        <f>IF('1) 日本 - 中国'!A19="", "", '1) 日本 - 中国'!A19)</f>
        <v/>
      </c>
      <c r="G19" s="155" t="str">
        <f>IF('1) 日本 - 中国'!B19="", "", '1) 日本 - 中国'!B19)</f>
        <v/>
      </c>
      <c r="H19" s="192"/>
      <c r="I19" s="94"/>
      <c r="J19" s="193"/>
      <c r="K19" s="157"/>
      <c r="L19" s="153" t="str">
        <f>IF('1) 日本 - 中国'!G19="", "", '1) 日本 - 中国'!G19)</f>
        <v/>
      </c>
      <c r="M19" s="153" t="str">
        <f>IF('1) 日本 - 中国'!H19="", "", '1) 日本 - 中国'!H19)</f>
        <v/>
      </c>
      <c r="N19" s="153" t="str">
        <f>IF('1) 日本 - 中国'!I19="", "", '1) 日本 - 中国'!I19)</f>
        <v/>
      </c>
      <c r="O19" s="153" t="str">
        <f>IF('1) 日本 - 中国'!J19="", "", '1) 日本 - 中国'!J19)</f>
        <v/>
      </c>
      <c r="P19" s="153" t="str">
        <f>IF('1) 日本 - 中国'!K19="", "", '1) 日本 - 中国'!K19)</f>
        <v/>
      </c>
      <c r="Q19" s="153" t="str">
        <f>IF('1) 日本 - 中国'!L19="", "", '1) 日本 - 中国'!L19)</f>
        <v/>
      </c>
      <c r="R19" s="153" t="str">
        <f>IF('1) 日本 - 中国'!M19="", "", '1) 日本 - 中国'!M19)</f>
        <v/>
      </c>
      <c r="S19" s="153" t="str">
        <f>IF('1) 日本 - 中国'!N19="", "", '1) 日本 - 中国'!N19)</f>
        <v/>
      </c>
      <c r="T19" s="153" t="str">
        <f>IF('1) 日本 - 中国'!O19="", "", '1) 日本 - 中国'!O19)</f>
        <v/>
      </c>
      <c r="U19" s="153" t="str">
        <f>IF('1) 日本 - 中国'!P19="", "", '1) 日本 - 中国'!P19)</f>
        <v/>
      </c>
      <c r="V19" s="153" t="str">
        <f>IF('1) 日本 - 中国'!Q19="", "", '1) 日本 - 中国'!Q19)</f>
        <v/>
      </c>
      <c r="W19" s="153" t="str">
        <f>IF('1) 日本 - 中国'!R19="", "", '1) 日本 - 中国'!R19)</f>
        <v/>
      </c>
      <c r="X19" s="153" t="str">
        <f>IF('1) 日本 - 中国'!S19="", "", '1) 日本 - 中国'!S19)</f>
        <v/>
      </c>
      <c r="Y19" s="153" t="str">
        <f>IF('1) 日本 - 中国'!T19="", "", '1) 日本 - 中国'!T19)</f>
        <v/>
      </c>
      <c r="Z19" s="174" t="str">
        <f>IF('1) 日本 - 中国'!U19="", "", '1) 日本 - 中国'!U19)</f>
        <v/>
      </c>
      <c r="AA19" s="153"/>
      <c r="AB19" s="153" t="str">
        <f t="shared" si="4"/>
        <v/>
      </c>
      <c r="AC19" s="153"/>
      <c r="AD19" s="153"/>
      <c r="AE19" s="153" t="str">
        <f t="shared" si="5"/>
        <v/>
      </c>
    </row>
    <row r="20" spans="1:31" s="96" customFormat="1" ht="15" customHeight="1">
      <c r="A20" s="153" t="str">
        <f t="shared" si="0"/>
        <v/>
      </c>
      <c r="B20" s="153"/>
      <c r="C20" s="153"/>
      <c r="D20" s="153" t="str">
        <f t="shared" si="1"/>
        <v/>
      </c>
      <c r="E20" s="153"/>
      <c r="F20" s="6" t="str">
        <f>IF('1) 日本 - 中国'!A20="", "", '1) 日本 - 中国'!A20)</f>
        <v/>
      </c>
      <c r="G20" s="155" t="str">
        <f>IF('1) 日本 - 中国'!B20="", "", '1) 日本 - 中国'!B20)</f>
        <v/>
      </c>
      <c r="H20" s="192"/>
      <c r="I20" s="94"/>
      <c r="J20" s="193"/>
      <c r="K20" s="157"/>
      <c r="L20" s="153" t="str">
        <f>IF('1) 日本 - 中国'!G20="", "", '1) 日本 - 中国'!G20)</f>
        <v/>
      </c>
      <c r="M20" s="153" t="str">
        <f>IF('1) 日本 - 中国'!H20="", "", '1) 日本 - 中国'!H20)</f>
        <v/>
      </c>
      <c r="N20" s="153" t="str">
        <f>IF('1) 日本 - 中国'!I20="", "", '1) 日本 - 中国'!I20)</f>
        <v/>
      </c>
      <c r="O20" s="153" t="str">
        <f>IF('1) 日本 - 中国'!J20="", "", '1) 日本 - 中国'!J20)</f>
        <v/>
      </c>
      <c r="P20" s="153" t="str">
        <f>IF('1) 日本 - 中国'!K20="", "", '1) 日本 - 中国'!K20)</f>
        <v/>
      </c>
      <c r="Q20" s="153" t="str">
        <f>IF('1) 日本 - 中国'!L20="", "", '1) 日本 - 中国'!L20)</f>
        <v/>
      </c>
      <c r="R20" s="153" t="str">
        <f>IF('1) 日本 - 中国'!M20="", "", '1) 日本 - 中国'!M20)</f>
        <v/>
      </c>
      <c r="S20" s="153" t="str">
        <f>IF('1) 日本 - 中国'!N20="", "", '1) 日本 - 中国'!N20)</f>
        <v/>
      </c>
      <c r="T20" s="153" t="str">
        <f>IF('1) 日本 - 中国'!O20="", "", '1) 日本 - 中国'!O20)</f>
        <v/>
      </c>
      <c r="U20" s="153" t="str">
        <f>IF('1) 日本 - 中国'!P20="", "", '1) 日本 - 中国'!P20)</f>
        <v/>
      </c>
      <c r="V20" s="153" t="str">
        <f>IF('1) 日本 - 中国'!Q20="", "", '1) 日本 - 中国'!Q20)</f>
        <v/>
      </c>
      <c r="W20" s="153" t="str">
        <f>IF('1) 日本 - 中国'!R20="", "", '1) 日本 - 中国'!R20)</f>
        <v/>
      </c>
      <c r="X20" s="153" t="str">
        <f>IF('1) 日本 - 中国'!S20="", "", '1) 日本 - 中国'!S20)</f>
        <v/>
      </c>
      <c r="Y20" s="153" t="str">
        <f>IF('1) 日本 - 中国'!T20="", "", '1) 日本 - 中国'!T20)</f>
        <v/>
      </c>
      <c r="Z20" s="174" t="str">
        <f>IF('1) 日本 - 中国'!U20="", "", '1) 日本 - 中国'!U20)</f>
        <v/>
      </c>
      <c r="AA20" s="153"/>
      <c r="AB20" s="153" t="str">
        <f t="shared" si="4"/>
        <v/>
      </c>
      <c r="AC20" s="153"/>
      <c r="AD20" s="153"/>
      <c r="AE20" s="153" t="str">
        <f t="shared" si="5"/>
        <v/>
      </c>
    </row>
    <row r="21" spans="1:31" s="96" customFormat="1" ht="15" customHeight="1">
      <c r="A21" s="165" t="str">
        <f>IF(D21="","",D21-6)</f>
        <v/>
      </c>
      <c r="B21" s="165"/>
      <c r="C21" s="165"/>
      <c r="D21" s="165" t="str">
        <f t="shared" si="1"/>
        <v/>
      </c>
      <c r="E21" s="165"/>
      <c r="F21" s="159" t="str">
        <f>IF('1) 日本 - 中国'!A21="", "", '1) 日本 - 中国'!A21)</f>
        <v/>
      </c>
      <c r="G21" s="160" t="str">
        <f>IF('1) 日本 - 中国'!B21="", "", '1) 日本 - 中国'!B21)</f>
        <v/>
      </c>
      <c r="H21" s="194"/>
      <c r="I21" s="162"/>
      <c r="J21" s="197"/>
      <c r="K21" s="164"/>
      <c r="L21" s="165" t="str">
        <f>IF('1) 日本 - 中国'!G21="", "", '1) 日本 - 中国'!G21)</f>
        <v/>
      </c>
      <c r="M21" s="165" t="str">
        <f>IF('1) 日本 - 中国'!H21="", "", '1) 日本 - 中国'!H21)</f>
        <v/>
      </c>
      <c r="N21" s="165" t="str">
        <f>IF('1) 日本 - 中国'!I21="", "", '1) 日本 - 中国'!I21)</f>
        <v/>
      </c>
      <c r="O21" s="165" t="str">
        <f>IF('1) 日本 - 中国'!J21="", "", '1) 日本 - 中国'!J21)</f>
        <v/>
      </c>
      <c r="P21" s="165" t="str">
        <f>IF('1) 日本 - 中国'!K21="", "", '1) 日本 - 中国'!K21)</f>
        <v/>
      </c>
      <c r="Q21" s="165" t="str">
        <f>IF('1) 日本 - 中国'!L21="", "", '1) 日本 - 中国'!L21)</f>
        <v/>
      </c>
      <c r="R21" s="165" t="str">
        <f>IF('1) 日本 - 中国'!M21="", "", '1) 日本 - 中国'!M21)</f>
        <v/>
      </c>
      <c r="S21" s="165" t="str">
        <f>IF('1) 日本 - 中国'!N21="", "", '1) 日本 - 中国'!N21)</f>
        <v/>
      </c>
      <c r="T21" s="165" t="str">
        <f>IF('1) 日本 - 中国'!O21="", "", '1) 日本 - 中国'!O21)</f>
        <v/>
      </c>
      <c r="U21" s="165" t="str">
        <f>IF('1) 日本 - 中国'!P21="", "", '1) 日本 - 中国'!P21)</f>
        <v/>
      </c>
      <c r="V21" s="165" t="str">
        <f>IF('1) 日本 - 中国'!Q21="", "", '1) 日本 - 中国'!Q21)</f>
        <v/>
      </c>
      <c r="W21" s="165" t="str">
        <f>IF('1) 日本 - 中国'!R21="", "", '1) 日本 - 中国'!R21)</f>
        <v/>
      </c>
      <c r="X21" s="165" t="str">
        <f>IF('1) 日本 - 中国'!S21="", "", '1) 日本 - 中国'!S21)</f>
        <v/>
      </c>
      <c r="Y21" s="165" t="str">
        <f>IF('1) 日本 - 中国'!T21="", "", '1) 日本 - 中国'!T21)</f>
        <v/>
      </c>
      <c r="Z21" s="175" t="str">
        <f>IF('1) 日本 - 中国'!U21="", "", '1) 日本 - 中国'!U21)</f>
        <v/>
      </c>
      <c r="AA21" s="165"/>
      <c r="AB21" s="165" t="str">
        <f t="shared" si="4"/>
        <v/>
      </c>
      <c r="AC21" s="165"/>
      <c r="AD21" s="165"/>
      <c r="AE21" s="165" t="str">
        <f t="shared" si="5"/>
        <v/>
      </c>
    </row>
    <row r="22" spans="1:31" ht="15" customHeight="1">
      <c r="F22" s="31" t="s">
        <v>67</v>
      </c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</row>
    <row r="23" spans="1:31" ht="15" customHeight="1">
      <c r="F23" s="96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</row>
    <row r="24" spans="1:31" ht="15" customHeight="1">
      <c r="A24" s="127" t="str">
        <f>A7</f>
        <v>日本 - 上海 - ハイフォン</v>
      </c>
      <c r="F24" s="127" t="s">
        <v>114</v>
      </c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AB24" s="31"/>
    </row>
    <row r="25" spans="1:31" ht="15" customHeight="1">
      <c r="A25" s="39" t="str">
        <f>A8</f>
        <v>ホーチミン</v>
      </c>
      <c r="B25" s="39"/>
      <c r="C25" s="39"/>
      <c r="D25" s="39" t="str">
        <f>D8</f>
        <v>上海</v>
      </c>
      <c r="E25" s="39"/>
      <c r="F25" s="286" t="s">
        <v>6</v>
      </c>
      <c r="G25" s="266" t="s">
        <v>7</v>
      </c>
      <c r="H25" s="266" t="s">
        <v>8</v>
      </c>
      <c r="I25" s="275"/>
      <c r="J25" s="275"/>
      <c r="K25" s="276"/>
      <c r="L25" s="39"/>
      <c r="M25" s="39" t="str">
        <f>'1) 日本 - 中国'!H25</f>
        <v>上海</v>
      </c>
      <c r="N25" s="48"/>
      <c r="O25" s="39"/>
      <c r="P25" s="39"/>
      <c r="Q25" s="39" t="str">
        <f>'1) 日本 - 中国'!L25</f>
        <v>福山</v>
      </c>
      <c r="R25" s="49" t="str">
        <f>'1) 日本 - 中国'!M25</f>
        <v>水島</v>
      </c>
      <c r="S25" s="39" t="str">
        <f>'1) 日本 - 中国'!N25</f>
        <v>高松</v>
      </c>
      <c r="T25" s="49" t="str">
        <f>'1) 日本 - 中国'!O25</f>
        <v>広島（出島）</v>
      </c>
      <c r="U25" s="39" t="str">
        <f>'1) 日本 - 中国'!P25</f>
        <v>岩国</v>
      </c>
      <c r="V25" s="35"/>
      <c r="W25" s="35"/>
      <c r="X25" s="35"/>
      <c r="Y25" s="35"/>
      <c r="Z25" s="35" t="str">
        <f>'1) 日本 - 中国'!U25</f>
        <v>上海</v>
      </c>
      <c r="AA25" s="35"/>
      <c r="AB25" s="39" t="str">
        <f>AB8</f>
        <v>上海</v>
      </c>
      <c r="AC25" s="39"/>
      <c r="AD25" s="39"/>
      <c r="AE25" s="39" t="str">
        <f>AE8</f>
        <v>ハイフォン</v>
      </c>
    </row>
    <row r="26" spans="1:31" ht="15" customHeight="1">
      <c r="A26" s="50" t="str">
        <f>A9</f>
        <v>土/SAT</v>
      </c>
      <c r="B26" s="50"/>
      <c r="C26" s="50"/>
      <c r="D26" s="50" t="str">
        <f>D9</f>
        <v>翌週金/FRI</v>
      </c>
      <c r="E26" s="50"/>
      <c r="F26" s="286"/>
      <c r="G26" s="267"/>
      <c r="H26" s="267" t="s">
        <v>79</v>
      </c>
      <c r="I26" s="310"/>
      <c r="J26" s="279" t="s">
        <v>80</v>
      </c>
      <c r="K26" s="278"/>
      <c r="L26" s="50"/>
      <c r="M26" s="40" t="str">
        <f>'1) 日本 - 中国'!H26</f>
        <v>土/SAT</v>
      </c>
      <c r="N26" s="51"/>
      <c r="O26" s="40"/>
      <c r="P26" s="40"/>
      <c r="Q26" s="40" t="str">
        <f>'1) 日本 - 中国'!L26</f>
        <v>翌週火/TUE</v>
      </c>
      <c r="R26" s="51" t="str">
        <f>'1) 日本 - 中国'!M26</f>
        <v>火/TUE</v>
      </c>
      <c r="S26" s="40" t="str">
        <f>'1) 日本 - 中国'!N26</f>
        <v>火/TUE</v>
      </c>
      <c r="T26" s="51" t="str">
        <f>'1) 日本 - 中国'!O26</f>
        <v>水/WED</v>
      </c>
      <c r="U26" s="40" t="str">
        <f>'1) 日本 - 中国'!P26</f>
        <v>水/WED</v>
      </c>
      <c r="V26" s="36"/>
      <c r="W26" s="36"/>
      <c r="X26" s="36"/>
      <c r="Y26" s="36"/>
      <c r="Z26" s="36" t="str">
        <f>'1) 日本 - 中国'!U26</f>
        <v>土/SAT</v>
      </c>
      <c r="AA26" s="36"/>
      <c r="AB26" s="50" t="str">
        <f>AB9</f>
        <v>金/FRI</v>
      </c>
      <c r="AC26" s="50"/>
      <c r="AD26" s="50"/>
      <c r="AE26" s="40" t="str">
        <f>AE9</f>
        <v>翌週水/WED</v>
      </c>
    </row>
    <row r="27" spans="1:31" s="31" customFormat="1" ht="15" customHeight="1">
      <c r="A27" s="130">
        <f t="shared" ref="A27:A38" si="6">IF(D27="","",D27-6)</f>
        <v>46214</v>
      </c>
      <c r="B27" s="169"/>
      <c r="C27" s="169"/>
      <c r="D27" s="130">
        <f t="shared" ref="D27:D38" si="7">IF(M27="","",M27-8)</f>
        <v>46220</v>
      </c>
      <c r="E27" s="169"/>
      <c r="F27" s="167">
        <f>IF('1) 日本 - 中国'!A27="", "", '1) 日本 - 中国'!A27)</f>
        <v>31</v>
      </c>
      <c r="G27" s="168" t="str">
        <f>IF('1) 日本 - 中国'!B27="", "", '1) 日本 - 中国'!B27)</f>
        <v>JI HANG</v>
      </c>
      <c r="H27" s="190">
        <f>IF('1) 日本 - 中国'!C27="", "", '1) 日本 - 中国'!C27)</f>
        <v>619</v>
      </c>
      <c r="I27" s="94" t="s">
        <v>77</v>
      </c>
      <c r="J27" s="191">
        <f>IF('1) 日本 - 中国'!E27="", "", '1) 日本 - 中国'!E27)</f>
        <v>619</v>
      </c>
      <c r="K27" s="157" t="s">
        <v>86</v>
      </c>
      <c r="L27" s="169" t="str">
        <f>IF('1) 日本 - 中国'!G27="", "", '1) 日本 - 中国'!G27)</f>
        <v/>
      </c>
      <c r="M27" s="130">
        <f>IF('1) 日本 - 中国'!H27="", "", '1) 日本 - 中国'!H27)</f>
        <v>46228</v>
      </c>
      <c r="N27" s="178" t="str">
        <f>IF('1) 日本 - 中国'!I27="", "", '1) 日本 - 中国'!I27)</f>
        <v/>
      </c>
      <c r="O27" s="130" t="str">
        <f>IF('1) 日本 - 中国'!J27="", "", '1) 日本 - 中国'!J27)</f>
        <v/>
      </c>
      <c r="P27" s="130" t="str">
        <f>IF('1) 日本 - 中国'!K27="", "", '1) 日本 - 中国'!K27)</f>
        <v/>
      </c>
      <c r="Q27" s="130">
        <f>IF('1) 日本 - 中国'!L27="", "", '1) 日本 - 中国'!L27)</f>
        <v>46231</v>
      </c>
      <c r="R27" s="178">
        <f>IF('1) 日本 - 中国'!M27="", "", '1) 日本 - 中国'!M27)</f>
        <v>46231</v>
      </c>
      <c r="S27" s="130">
        <f>IF('1) 日本 - 中国'!N27="", "", '1) 日本 - 中国'!N27)</f>
        <v>46231</v>
      </c>
      <c r="T27" s="178">
        <f>IF('1) 日本 - 中国'!O27="", "", '1) 日本 - 中国'!O27)</f>
        <v>46232</v>
      </c>
      <c r="U27" s="130">
        <f>IF('1) 日本 - 中国'!P27="", "", '1) 日本 - 中国'!P27)</f>
        <v>46232</v>
      </c>
      <c r="V27" s="130" t="str">
        <f>IF('1) 日本 - 中国'!Q27="", "", '1) 日本 - 中国'!Q27)</f>
        <v/>
      </c>
      <c r="W27" s="130" t="str">
        <f>IF('1) 日本 - 中国'!R27="", "", '1) 日本 - 中国'!R27)</f>
        <v/>
      </c>
      <c r="X27" s="179" t="str">
        <f>IF('1) 日本 - 中国'!S27="", "", '1) 日本 - 中国'!S27)</f>
        <v/>
      </c>
      <c r="Y27" s="179" t="str">
        <f>IF('1) 日本 - 中国'!T27="", "", '1) 日本 - 中国'!T27)</f>
        <v/>
      </c>
      <c r="Z27" s="130">
        <f>IF('1) 日本 - 中国'!U27="", "", '1) 日本 - 中国'!U27)</f>
        <v>46235</v>
      </c>
      <c r="AA27" s="179"/>
      <c r="AB27" s="130">
        <f t="shared" ref="AB27:AB38" si="8">IF(Z27="","",Z27+7)</f>
        <v>46242</v>
      </c>
      <c r="AC27" s="169"/>
      <c r="AD27" s="169"/>
      <c r="AE27" s="130"/>
    </row>
    <row r="28" spans="1:31" s="31" customFormat="1" ht="15" customHeight="1">
      <c r="A28" s="153">
        <f t="shared" si="6"/>
        <v>46221</v>
      </c>
      <c r="B28" s="180"/>
      <c r="C28" s="180"/>
      <c r="D28" s="153">
        <f t="shared" si="7"/>
        <v>46227</v>
      </c>
      <c r="E28" s="180"/>
      <c r="F28" s="154">
        <f>IF('1) 日本 - 中国'!A28="", "", '1) 日本 - 中国'!A28)</f>
        <v>32</v>
      </c>
      <c r="G28" s="155" t="str">
        <f>IF('1) 日本 - 中国'!B28="", "", '1) 日本 - 中国'!B28)</f>
        <v>JI HANG</v>
      </c>
      <c r="H28" s="192">
        <f>IF('1) 日本 - 中国'!C28="", "", '1) 日本 - 中国'!C28)</f>
        <v>620</v>
      </c>
      <c r="I28" s="94" t="s">
        <v>77</v>
      </c>
      <c r="J28" s="193">
        <f>IF('1) 日本 - 中国'!E28="", "", '1) 日本 - 中国'!E28)</f>
        <v>620</v>
      </c>
      <c r="K28" s="157" t="s">
        <v>86</v>
      </c>
      <c r="L28" s="153" t="str">
        <f>IF('1) 日本 - 中国'!G28="", "", '1) 日本 - 中国'!G28)</f>
        <v/>
      </c>
      <c r="M28" s="153">
        <f>IF('1) 日本 - 中国'!H28="", "", '1) 日本 - 中国'!H28)</f>
        <v>46235</v>
      </c>
      <c r="N28" s="180" t="str">
        <f>IF('1) 日本 - 中国'!I28="", "", '1) 日本 - 中国'!I28)</f>
        <v/>
      </c>
      <c r="O28" s="153" t="str">
        <f>IF('1) 日本 - 中国'!J28="", "", '1) 日本 - 中国'!J28)</f>
        <v/>
      </c>
      <c r="P28" s="153" t="str">
        <f>IF('1) 日本 - 中国'!K28="", "", '1) 日本 - 中国'!K28)</f>
        <v/>
      </c>
      <c r="Q28" s="153">
        <f>IF('1) 日本 - 中国'!L28="", "", '1) 日本 - 中国'!L28)</f>
        <v>46238</v>
      </c>
      <c r="R28" s="7">
        <f>IF('1) 日本 - 中国'!M28="", "", '1) 日本 - 中国'!M28)</f>
        <v>46238</v>
      </c>
      <c r="S28" s="153">
        <f>IF('1) 日本 - 中国'!N28="", "", '1) 日本 - 中国'!N28)</f>
        <v>46238</v>
      </c>
      <c r="T28" s="181">
        <f>IF('1) 日本 - 中国'!O28="", "", '1) 日本 - 中国'!O28)</f>
        <v>46239</v>
      </c>
      <c r="U28" s="153">
        <f>IF('1) 日本 - 中国'!P28="", "", '1) 日本 - 中国'!P28)</f>
        <v>46239</v>
      </c>
      <c r="V28" s="153" t="str">
        <f>IF('1) 日本 - 中国'!Q28="", "", '1) 日本 - 中国'!Q28)</f>
        <v/>
      </c>
      <c r="W28" s="153" t="str">
        <f>IF('1) 日本 - 中国'!R28="", "", '1) 日本 - 中国'!R28)</f>
        <v/>
      </c>
      <c r="X28" s="181" t="str">
        <f>IF('1) 日本 - 中国'!S28="", "", '1) 日本 - 中国'!S28)</f>
        <v/>
      </c>
      <c r="Y28" s="181" t="str">
        <f>IF('1) 日本 - 中国'!T28="", "", '1) 日本 - 中国'!T28)</f>
        <v/>
      </c>
      <c r="Z28" s="153">
        <f>IF('1) 日本 - 中国'!U28="", "", '1) 日本 - 中国'!U28)</f>
        <v>46242</v>
      </c>
      <c r="AA28" s="181"/>
      <c r="AB28" s="153">
        <f>IF(Z28="","",Z28+6)</f>
        <v>46248</v>
      </c>
      <c r="AC28" s="180"/>
      <c r="AD28" s="180"/>
      <c r="AE28" s="255">
        <f t="shared" ref="AE28:AE31" si="9">IF(AB28="","",AB28+5)</f>
        <v>46253</v>
      </c>
    </row>
    <row r="29" spans="1:31" s="31" customFormat="1" ht="15" customHeight="1">
      <c r="A29" s="153">
        <f t="shared" si="6"/>
        <v>46228</v>
      </c>
      <c r="B29" s="180"/>
      <c r="C29" s="180"/>
      <c r="D29" s="153">
        <f t="shared" si="7"/>
        <v>46234</v>
      </c>
      <c r="E29" s="180"/>
      <c r="F29" s="154">
        <f>IF('1) 日本 - 中国'!A29="", "", '1) 日本 - 中国'!A29)</f>
        <v>33</v>
      </c>
      <c r="G29" s="155" t="str">
        <f>IF('1) 日本 - 中国'!B29="", "", '1) 日本 - 中国'!B29)</f>
        <v>JI HANG</v>
      </c>
      <c r="H29" s="192">
        <f>IF('1) 日本 - 中国'!C29="", "", '1) 日本 - 中国'!C29)</f>
        <v>621</v>
      </c>
      <c r="I29" s="94" t="s">
        <v>77</v>
      </c>
      <c r="J29" s="193">
        <f>IF('1) 日本 - 中国'!E29="", "", '1) 日本 - 中国'!E29)</f>
        <v>621</v>
      </c>
      <c r="K29" s="157" t="s">
        <v>86</v>
      </c>
      <c r="L29" s="180" t="str">
        <f>IF('1) 日本 - 中国'!G29="", "", '1) 日本 - 中国'!G29)</f>
        <v/>
      </c>
      <c r="M29" s="153">
        <f>IF('1) 日本 - 中国'!H29="", "", '1) 日本 - 中国'!H29)</f>
        <v>46242</v>
      </c>
      <c r="N29" s="7" t="str">
        <f>IF('1) 日本 - 中国'!I29="", "", '1) 日本 - 中国'!I29)</f>
        <v/>
      </c>
      <c r="O29" s="153" t="str">
        <f>IF('1) 日本 - 中国'!J29="", "", '1) 日本 - 中国'!J29)</f>
        <v/>
      </c>
      <c r="P29" s="153" t="str">
        <f>IF('1) 日本 - 中国'!K29="", "", '1) 日本 - 中国'!K29)</f>
        <v/>
      </c>
      <c r="Q29" s="153">
        <f>IF('1) 日本 - 中国'!L29="", "", '1) 日本 - 中国'!L29)</f>
        <v>46245</v>
      </c>
      <c r="R29" s="7">
        <f>IF('1) 日本 - 中国'!M29="", "", '1) 日本 - 中国'!M29)</f>
        <v>46245</v>
      </c>
      <c r="S29" s="153">
        <f>IF('1) 日本 - 中国'!N29="", "", '1) 日本 - 中国'!N29)</f>
        <v>46245</v>
      </c>
      <c r="T29" s="7">
        <f>IF('1) 日本 - 中国'!O29="", "", '1) 日本 - 中国'!O29)</f>
        <v>46246</v>
      </c>
      <c r="U29" s="153">
        <f>IF('1) 日本 - 中国'!P29="", "", '1) 日本 - 中国'!P29)</f>
        <v>46246</v>
      </c>
      <c r="V29" s="153" t="str">
        <f>IF('1) 日本 - 中国'!Q29="", "", '1) 日本 - 中国'!Q29)</f>
        <v/>
      </c>
      <c r="W29" s="153" t="str">
        <f>IF('1) 日本 - 中国'!R29="", "", '1) 日本 - 中国'!R29)</f>
        <v/>
      </c>
      <c r="X29" s="153" t="str">
        <f>IF('1) 日本 - 中国'!S29="", "", '1) 日本 - 中国'!S29)</f>
        <v/>
      </c>
      <c r="Y29" s="153" t="str">
        <f>IF('1) 日本 - 中国'!T29="", "", '1) 日本 - 中国'!T29)</f>
        <v/>
      </c>
      <c r="Z29" s="153">
        <f>IF('1) 日本 - 中国'!U29="", "", '1) 日本 - 中国'!U29)</f>
        <v>46249</v>
      </c>
      <c r="AA29" s="153"/>
      <c r="AB29" s="153">
        <f t="shared" ref="AB29:AB31" si="10">IF(Z29="","",Z29+6)</f>
        <v>46255</v>
      </c>
      <c r="AC29" s="180"/>
      <c r="AD29" s="180"/>
      <c r="AE29" s="255">
        <f t="shared" si="9"/>
        <v>46260</v>
      </c>
    </row>
    <row r="30" spans="1:31" s="31" customFormat="1" ht="15" customHeight="1">
      <c r="A30" s="153">
        <f t="shared" si="6"/>
        <v>46235</v>
      </c>
      <c r="B30" s="153"/>
      <c r="C30" s="153"/>
      <c r="D30" s="153">
        <f t="shared" si="7"/>
        <v>46241</v>
      </c>
      <c r="E30" s="153"/>
      <c r="F30" s="154">
        <f>IF('1) 日本 - 中国'!A30="", "", '1) 日本 - 中国'!A30)</f>
        <v>34</v>
      </c>
      <c r="G30" s="155" t="str">
        <f>IF('1) 日本 - 中国'!B30="", "", '1) 日本 - 中国'!B30)</f>
        <v>JI HANG</v>
      </c>
      <c r="H30" s="192">
        <f>IF('1) 日本 - 中国'!C30="", "", '1) 日本 - 中国'!C30)</f>
        <v>622</v>
      </c>
      <c r="I30" s="94" t="s">
        <v>77</v>
      </c>
      <c r="J30" s="193">
        <f>IF('1) 日本 - 中国'!E30="", "", '1) 日本 - 中国'!E30)</f>
        <v>622</v>
      </c>
      <c r="K30" s="157" t="s">
        <v>86</v>
      </c>
      <c r="L30" s="153" t="str">
        <f>IF('1) 日本 - 中国'!G30="", "", '1) 日本 - 中国'!G30)</f>
        <v/>
      </c>
      <c r="M30" s="153">
        <f>IF('1) 日本 - 中国'!H30="", "", '1) 日本 - 中国'!H30)</f>
        <v>46249</v>
      </c>
      <c r="N30" s="180" t="str">
        <f>IF('1) 日本 - 中国'!I30="", "", '1) 日本 - 中国'!I30)</f>
        <v/>
      </c>
      <c r="O30" s="153" t="str">
        <f>IF('1) 日本 - 中国'!J30="", "", '1) 日本 - 中国'!J30)</f>
        <v/>
      </c>
      <c r="P30" s="153" t="str">
        <f>IF('1) 日本 - 中国'!K30="", "", '1) 日本 - 中国'!K30)</f>
        <v/>
      </c>
      <c r="Q30" s="153">
        <f>IF('1) 日本 - 中国'!L30="", "", '1) 日本 - 中国'!L30)</f>
        <v>46252</v>
      </c>
      <c r="R30" s="7">
        <f>IF('1) 日本 - 中国'!M30="", "", '1) 日本 - 中国'!M30)</f>
        <v>46252</v>
      </c>
      <c r="S30" s="153">
        <f>IF('1) 日本 - 中国'!N30="", "", '1) 日本 - 中国'!N30)</f>
        <v>46252</v>
      </c>
      <c r="T30" s="7">
        <f>IF('1) 日本 - 中国'!O30="", "", '1) 日本 - 中国'!O30)</f>
        <v>46253</v>
      </c>
      <c r="U30" s="153">
        <f>IF('1) 日本 - 中国'!P30="", "", '1) 日本 - 中国'!P30)</f>
        <v>46253</v>
      </c>
      <c r="V30" s="153" t="str">
        <f>IF('1) 日本 - 中国'!Q30="", "", '1) 日本 - 中国'!Q30)</f>
        <v/>
      </c>
      <c r="W30" s="153" t="str">
        <f>IF('1) 日本 - 中国'!R30="", "", '1) 日本 - 中国'!R30)</f>
        <v/>
      </c>
      <c r="X30" s="153" t="str">
        <f>IF('1) 日本 - 中国'!S30="", "", '1) 日本 - 中国'!S30)</f>
        <v/>
      </c>
      <c r="Y30" s="153" t="str">
        <f>IF('1) 日本 - 中国'!T30="", "", '1) 日本 - 中国'!T30)</f>
        <v/>
      </c>
      <c r="Z30" s="153">
        <f>IF('1) 日本 - 中国'!U30="", "", '1) 日本 - 中国'!U30)</f>
        <v>46256</v>
      </c>
      <c r="AA30" s="153"/>
      <c r="AB30" s="153">
        <f t="shared" si="10"/>
        <v>46262</v>
      </c>
      <c r="AC30" s="153"/>
      <c r="AD30" s="153"/>
      <c r="AE30" s="255">
        <f t="shared" si="9"/>
        <v>46267</v>
      </c>
    </row>
    <row r="31" spans="1:31" s="31" customFormat="1" ht="15" customHeight="1">
      <c r="A31" s="180">
        <f t="shared" si="6"/>
        <v>46242</v>
      </c>
      <c r="B31" s="180"/>
      <c r="C31" s="180"/>
      <c r="D31" s="180">
        <f t="shared" si="7"/>
        <v>46248</v>
      </c>
      <c r="E31" s="180"/>
      <c r="F31" s="6">
        <f>IF('1) 日本 - 中国'!A31="", "", '1) 日本 - 中国'!A31)</f>
        <v>35</v>
      </c>
      <c r="G31" s="155" t="str">
        <f>IF('1) 日本 - 中国'!B31="", "", '1) 日本 - 中国'!B31)</f>
        <v>JI HANG</v>
      </c>
      <c r="H31" s="192">
        <f>IF('1) 日本 - 中国'!C31="", "", '1) 日本 - 中国'!C31)</f>
        <v>623</v>
      </c>
      <c r="I31" s="94" t="s">
        <v>77</v>
      </c>
      <c r="J31" s="193">
        <f>IF('1) 日本 - 中国'!E31="", "", '1) 日本 - 中国'!E31)</f>
        <v>623</v>
      </c>
      <c r="K31" s="157" t="s">
        <v>86</v>
      </c>
      <c r="L31" s="180" t="str">
        <f>IF('1) 日本 - 中国'!G31="", "", '1) 日本 - 中国'!G31)</f>
        <v/>
      </c>
      <c r="M31" s="153">
        <f>IF('1) 日本 - 中国'!H31="", "", '1) 日本 - 中国'!H31)</f>
        <v>46256</v>
      </c>
      <c r="N31" s="8" t="str">
        <f>IF('1) 日本 - 中国'!I31="", "", '1) 日本 - 中国'!I31)</f>
        <v/>
      </c>
      <c r="O31" s="182" t="str">
        <f>IF('1) 日本 - 中国'!J31="", "", '1) 日本 - 中国'!J31)</f>
        <v/>
      </c>
      <c r="P31" s="182" t="str">
        <f>IF('1) 日本 - 中国'!K31="", "", '1) 日本 - 中国'!K31)</f>
        <v/>
      </c>
      <c r="Q31" s="153">
        <f>IF('1) 日本 - 中国'!L31="", "", '1) 日本 - 中国'!L31)</f>
        <v>46259</v>
      </c>
      <c r="R31" s="7">
        <f>IF('1) 日本 - 中国'!M31="", "", '1) 日本 - 中国'!M31)</f>
        <v>46259</v>
      </c>
      <c r="S31" s="153">
        <f>IF('1) 日本 - 中国'!N31="", "", '1) 日本 - 中国'!N31)</f>
        <v>46259</v>
      </c>
      <c r="T31" s="7">
        <f>IF('1) 日本 - 中国'!O31="", "", '1) 日本 - 中国'!O31)</f>
        <v>46260</v>
      </c>
      <c r="U31" s="153">
        <f>IF('1) 日本 - 中国'!P31="", "", '1) 日本 - 中国'!P31)</f>
        <v>46260</v>
      </c>
      <c r="V31" s="153" t="str">
        <f>IF('1) 日本 - 中国'!Q31="", "", '1) 日本 - 中国'!Q31)</f>
        <v/>
      </c>
      <c r="W31" s="153" t="str">
        <f>IF('1) 日本 - 中国'!R31="", "", '1) 日本 - 中国'!R31)</f>
        <v/>
      </c>
      <c r="X31" s="181" t="str">
        <f>IF('1) 日本 - 中国'!S31="", "", '1) 日本 - 中国'!S31)</f>
        <v/>
      </c>
      <c r="Y31" s="181" t="str">
        <f>IF('1) 日本 - 中国'!T31="", "", '1) 日本 - 中国'!T31)</f>
        <v/>
      </c>
      <c r="Z31" s="181">
        <f>IF('1) 日本 - 中国'!U31="", "", '1) 日本 - 中国'!U31)</f>
        <v>46263</v>
      </c>
      <c r="AA31" s="181"/>
      <c r="AB31" s="180">
        <f t="shared" si="10"/>
        <v>46269</v>
      </c>
      <c r="AC31" s="180"/>
      <c r="AD31" s="180"/>
      <c r="AE31" s="255">
        <f t="shared" si="9"/>
        <v>46274</v>
      </c>
    </row>
    <row r="32" spans="1:31" s="31" customFormat="1" ht="15" customHeight="1">
      <c r="A32" s="180" t="str">
        <f t="shared" si="6"/>
        <v/>
      </c>
      <c r="B32" s="180"/>
      <c r="C32" s="180"/>
      <c r="D32" s="180" t="str">
        <f t="shared" si="7"/>
        <v/>
      </c>
      <c r="E32" s="180"/>
      <c r="F32" s="6" t="str">
        <f>IF('1) 日本 - 中国'!A32="", "", '1) 日本 - 中国'!A32)</f>
        <v/>
      </c>
      <c r="G32" s="155" t="str">
        <f>IF('1) 日本 - 中国'!B32="", "", '1) 日本 - 中国'!B32)</f>
        <v/>
      </c>
      <c r="H32" s="192"/>
      <c r="I32" s="94"/>
      <c r="J32" s="193"/>
      <c r="K32" s="157"/>
      <c r="L32" s="180" t="str">
        <f>IF('1) 日本 - 中国'!G32="", "", '1) 日本 - 中国'!G32)</f>
        <v/>
      </c>
      <c r="M32" s="153" t="str">
        <f>IF('1) 日本 - 中国'!H32="", "", '1) 日本 - 中国'!H32)</f>
        <v/>
      </c>
      <c r="N32" s="8" t="str">
        <f>IF('1) 日本 - 中国'!I32="", "", '1) 日本 - 中国'!I32)</f>
        <v/>
      </c>
      <c r="O32" s="182" t="str">
        <f>IF('1) 日本 - 中国'!J32="", "", '1) 日本 - 中国'!J32)</f>
        <v/>
      </c>
      <c r="P32" s="182" t="str">
        <f>IF('1) 日本 - 中国'!K32="", "", '1) 日本 - 中国'!K32)</f>
        <v/>
      </c>
      <c r="Q32" s="153" t="str">
        <f>IF('1) 日本 - 中国'!L32="", "", '1) 日本 - 中国'!L32)</f>
        <v/>
      </c>
      <c r="R32" s="7" t="str">
        <f>IF('1) 日本 - 中国'!M32="", "", '1) 日本 - 中国'!M32)</f>
        <v/>
      </c>
      <c r="S32" s="153" t="str">
        <f>IF('1) 日本 - 中国'!N32="", "", '1) 日本 - 中国'!N32)</f>
        <v/>
      </c>
      <c r="T32" s="7" t="str">
        <f>IF('1) 日本 - 中国'!O32="", "", '1) 日本 - 中国'!O32)</f>
        <v/>
      </c>
      <c r="U32" s="153" t="str">
        <f>IF('1) 日本 - 中国'!P32="", "", '1) 日本 - 中国'!P32)</f>
        <v/>
      </c>
      <c r="V32" s="153" t="str">
        <f>IF('1) 日本 - 中国'!Q32="", "", '1) 日本 - 中国'!Q32)</f>
        <v/>
      </c>
      <c r="W32" s="153" t="str">
        <f>IF('1) 日本 - 中国'!R32="", "", '1) 日本 - 中国'!R32)</f>
        <v/>
      </c>
      <c r="X32" s="181" t="str">
        <f>IF('1) 日本 - 中国'!S32="", "", '1) 日本 - 中国'!S32)</f>
        <v/>
      </c>
      <c r="Y32" s="181" t="str">
        <f>IF('1) 日本 - 中国'!T32="", "", '1) 日本 - 中国'!T32)</f>
        <v/>
      </c>
      <c r="Z32" s="181" t="str">
        <f>IF('1) 日本 - 中国'!U32="", "", '1) 日本 - 中国'!U32)</f>
        <v/>
      </c>
      <c r="AA32" s="181"/>
      <c r="AB32" s="180" t="str">
        <f t="shared" si="8"/>
        <v/>
      </c>
      <c r="AC32" s="180"/>
      <c r="AD32" s="180"/>
      <c r="AE32" s="153" t="str">
        <f t="shared" ref="AE27:AE38" si="11">IF(AB32="","",AB32+6)</f>
        <v/>
      </c>
    </row>
    <row r="33" spans="1:31" s="96" customFormat="1" ht="15" customHeight="1">
      <c r="A33" s="180" t="str">
        <f t="shared" si="6"/>
        <v/>
      </c>
      <c r="B33" s="180"/>
      <c r="C33" s="180"/>
      <c r="D33" s="180" t="str">
        <f t="shared" si="7"/>
        <v/>
      </c>
      <c r="E33" s="180"/>
      <c r="F33" s="154" t="str">
        <f>IF('1) 日本 - 中国'!A33="", "", '1) 日本 - 中国'!A33)</f>
        <v/>
      </c>
      <c r="G33" s="155" t="str">
        <f>IF('1) 日本 - 中国'!B33="", "", '1) 日本 - 中国'!B33)</f>
        <v/>
      </c>
      <c r="H33" s="192"/>
      <c r="I33" s="94"/>
      <c r="J33" s="193"/>
      <c r="K33" s="157"/>
      <c r="L33" s="180" t="str">
        <f>IF('1) 日本 - 中国'!G33="", "", '1) 日本 - 中国'!G33)</f>
        <v/>
      </c>
      <c r="M33" s="153" t="str">
        <f>IF('1) 日本 - 中国'!H33="", "", '1) 日本 - 中国'!H33)</f>
        <v/>
      </c>
      <c r="N33" s="8" t="str">
        <f>IF('1) 日本 - 中国'!I33="", "", '1) 日本 - 中国'!I33)</f>
        <v/>
      </c>
      <c r="O33" s="182" t="str">
        <f>IF('1) 日本 - 中国'!J33="", "", '1) 日本 - 中国'!J33)</f>
        <v/>
      </c>
      <c r="P33" s="182" t="str">
        <f>IF('1) 日本 - 中国'!K33="", "", '1) 日本 - 中国'!K33)</f>
        <v/>
      </c>
      <c r="Q33" s="153" t="str">
        <f>IF('1) 日本 - 中国'!L33="", "", '1) 日本 - 中国'!L33)</f>
        <v/>
      </c>
      <c r="R33" s="7" t="str">
        <f>IF('1) 日本 - 中国'!M33="", "", '1) 日本 - 中国'!M33)</f>
        <v/>
      </c>
      <c r="S33" s="153" t="str">
        <f>IF('1) 日本 - 中国'!N33="", "", '1) 日本 - 中国'!N33)</f>
        <v/>
      </c>
      <c r="T33" s="7" t="str">
        <f>IF('1) 日本 - 中国'!O33="", "", '1) 日本 - 中国'!O33)</f>
        <v/>
      </c>
      <c r="U33" s="153" t="str">
        <f>IF('1) 日本 - 中国'!P33="", "", '1) 日本 - 中国'!P33)</f>
        <v/>
      </c>
      <c r="V33" s="153" t="str">
        <f>IF('1) 日本 - 中国'!Q33="", "", '1) 日本 - 中国'!Q33)</f>
        <v/>
      </c>
      <c r="W33" s="153" t="str">
        <f>IF('1) 日本 - 中国'!R33="", "", '1) 日本 - 中国'!R33)</f>
        <v/>
      </c>
      <c r="X33" s="181" t="str">
        <f>IF('1) 日本 - 中国'!S33="", "", '1) 日本 - 中国'!S33)</f>
        <v/>
      </c>
      <c r="Y33" s="181" t="str">
        <f>IF('1) 日本 - 中国'!T33="", "", '1) 日本 - 中国'!T33)</f>
        <v/>
      </c>
      <c r="Z33" s="181" t="str">
        <f>IF('1) 日本 - 中国'!U33="", "", '1) 日本 - 中国'!U33)</f>
        <v/>
      </c>
      <c r="AA33" s="181"/>
      <c r="AB33" s="180" t="str">
        <f t="shared" si="8"/>
        <v/>
      </c>
      <c r="AC33" s="180"/>
      <c r="AD33" s="180"/>
      <c r="AE33" s="153" t="str">
        <f t="shared" si="11"/>
        <v/>
      </c>
    </row>
    <row r="34" spans="1:31" s="96" customFormat="1" ht="15" customHeight="1">
      <c r="A34" s="180" t="str">
        <f t="shared" si="6"/>
        <v/>
      </c>
      <c r="B34" s="180"/>
      <c r="C34" s="180"/>
      <c r="D34" s="180" t="str">
        <f t="shared" si="7"/>
        <v/>
      </c>
      <c r="E34" s="180"/>
      <c r="F34" s="154" t="str">
        <f>IF('1) 日本 - 中国'!A34="", "", '1) 日本 - 中国'!A34)</f>
        <v/>
      </c>
      <c r="G34" s="155" t="str">
        <f>IF('1) 日本 - 中国'!B34="", "", '1) 日本 - 中国'!B34)</f>
        <v/>
      </c>
      <c r="H34" s="192"/>
      <c r="I34" s="94"/>
      <c r="J34" s="193"/>
      <c r="K34" s="157"/>
      <c r="L34" s="180" t="str">
        <f>IF('1) 日本 - 中国'!G34="", "", '1) 日本 - 中国'!G34)</f>
        <v/>
      </c>
      <c r="M34" s="153" t="str">
        <f>IF('1) 日本 - 中国'!H34="", "", '1) 日本 - 中国'!H34)</f>
        <v/>
      </c>
      <c r="N34" s="8" t="str">
        <f>IF('1) 日本 - 中国'!I34="", "", '1) 日本 - 中国'!I34)</f>
        <v/>
      </c>
      <c r="O34" s="182" t="str">
        <f>IF('1) 日本 - 中国'!J34="", "", '1) 日本 - 中国'!J34)</f>
        <v/>
      </c>
      <c r="P34" s="153" t="str">
        <f>IF('1) 日本 - 中国'!K34="", "", '1) 日本 - 中国'!K34)</f>
        <v/>
      </c>
      <c r="Q34" s="153" t="str">
        <f>IF('1) 日本 - 中国'!L34="", "", '1) 日本 - 中国'!L34)</f>
        <v/>
      </c>
      <c r="R34" s="7" t="str">
        <f>IF('1) 日本 - 中国'!M34="", "", '1) 日本 - 中国'!M34)</f>
        <v/>
      </c>
      <c r="S34" s="153" t="str">
        <f>IF('1) 日本 - 中国'!N34="", "", '1) 日本 - 中国'!N34)</f>
        <v/>
      </c>
      <c r="T34" s="7" t="str">
        <f>IF('1) 日本 - 中国'!O34="", "", '1) 日本 - 中国'!O34)</f>
        <v/>
      </c>
      <c r="U34" s="153" t="str">
        <f>IF('1) 日本 - 中国'!P34="", "", '1) 日本 - 中国'!P34)</f>
        <v/>
      </c>
      <c r="V34" s="153" t="str">
        <f>IF('1) 日本 - 中国'!Q34="", "", '1) 日本 - 中国'!Q34)</f>
        <v/>
      </c>
      <c r="W34" s="153" t="str">
        <f>IF('1) 日本 - 中国'!R34="", "", '1) 日本 - 中国'!R34)</f>
        <v/>
      </c>
      <c r="X34" s="153" t="str">
        <f>IF('1) 日本 - 中国'!S34="", "", '1) 日本 - 中国'!S34)</f>
        <v/>
      </c>
      <c r="Y34" s="153" t="str">
        <f>IF('1) 日本 - 中国'!T34="", "", '1) 日本 - 中国'!T34)</f>
        <v/>
      </c>
      <c r="Z34" s="153" t="str">
        <f>IF('1) 日本 - 中国'!U34="", "", '1) 日本 - 中国'!U34)</f>
        <v/>
      </c>
      <c r="AA34" s="181"/>
      <c r="AB34" s="180" t="str">
        <f t="shared" si="8"/>
        <v/>
      </c>
      <c r="AC34" s="180"/>
      <c r="AD34" s="180"/>
      <c r="AE34" s="153" t="str">
        <f t="shared" si="11"/>
        <v/>
      </c>
    </row>
    <row r="35" spans="1:31" s="96" customFormat="1" ht="15" customHeight="1">
      <c r="A35" s="180" t="str">
        <f t="shared" si="6"/>
        <v/>
      </c>
      <c r="B35" s="180"/>
      <c r="C35" s="180"/>
      <c r="D35" s="180" t="str">
        <f t="shared" si="7"/>
        <v/>
      </c>
      <c r="E35" s="180"/>
      <c r="F35" s="6" t="str">
        <f>IF('1) 日本 - 中国'!A35="", "", '1) 日本 - 中国'!A35)</f>
        <v/>
      </c>
      <c r="G35" s="155" t="str">
        <f>IF('1) 日本 - 中国'!B35="", "", '1) 日本 - 中国'!B35)</f>
        <v/>
      </c>
      <c r="H35" s="192"/>
      <c r="I35" s="94"/>
      <c r="J35" s="193"/>
      <c r="K35" s="157"/>
      <c r="L35" s="180" t="str">
        <f>IF('1) 日本 - 中国'!G35="", "", '1) 日本 - 中国'!G35)</f>
        <v/>
      </c>
      <c r="M35" s="153" t="str">
        <f>IF('1) 日本 - 中国'!H35="", "", '1) 日本 - 中国'!H35)</f>
        <v/>
      </c>
      <c r="N35" s="8" t="str">
        <f>IF('1) 日本 - 中国'!I35="", "", '1) 日本 - 中国'!I35)</f>
        <v/>
      </c>
      <c r="O35" s="182" t="str">
        <f>IF('1) 日本 - 中国'!J35="", "", '1) 日本 - 中国'!J35)</f>
        <v/>
      </c>
      <c r="P35" s="153" t="str">
        <f>IF('1) 日本 - 中国'!K35="", "", '1) 日本 - 中国'!K35)</f>
        <v/>
      </c>
      <c r="Q35" s="153" t="str">
        <f>IF('1) 日本 - 中国'!L35="", "", '1) 日本 - 中国'!L35)</f>
        <v/>
      </c>
      <c r="R35" s="7" t="str">
        <f>IF('1) 日本 - 中国'!M35="", "", '1) 日本 - 中国'!M35)</f>
        <v/>
      </c>
      <c r="S35" s="153" t="str">
        <f>IF('1) 日本 - 中国'!N35="", "", '1) 日本 - 中国'!N35)</f>
        <v/>
      </c>
      <c r="T35" s="7" t="str">
        <f>IF('1) 日本 - 中国'!O35="", "", '1) 日本 - 中国'!O35)</f>
        <v/>
      </c>
      <c r="U35" s="153" t="str">
        <f>IF('1) 日本 - 中国'!P35="", "", '1) 日本 - 中国'!P35)</f>
        <v/>
      </c>
      <c r="V35" s="153" t="str">
        <f>IF('1) 日本 - 中国'!Q35="", "", '1) 日本 - 中国'!Q35)</f>
        <v/>
      </c>
      <c r="W35" s="153" t="str">
        <f>IF('1) 日本 - 中国'!R35="", "", '1) 日本 - 中国'!R35)</f>
        <v/>
      </c>
      <c r="X35" s="181" t="str">
        <f>IF('1) 日本 - 中国'!S35="", "", '1) 日本 - 中国'!S35)</f>
        <v/>
      </c>
      <c r="Y35" s="181" t="str">
        <f>IF('1) 日本 - 中国'!T35="", "", '1) 日本 - 中国'!T35)</f>
        <v/>
      </c>
      <c r="Z35" s="181" t="str">
        <f>IF('1) 日本 - 中国'!U35="", "", '1) 日本 - 中国'!U35)</f>
        <v/>
      </c>
      <c r="AA35" s="153"/>
      <c r="AB35" s="180" t="str">
        <f t="shared" si="8"/>
        <v/>
      </c>
      <c r="AC35" s="180"/>
      <c r="AD35" s="180"/>
      <c r="AE35" s="153" t="str">
        <f t="shared" si="11"/>
        <v/>
      </c>
    </row>
    <row r="36" spans="1:31" s="96" customFormat="1" ht="15" customHeight="1">
      <c r="A36" s="153" t="str">
        <f t="shared" si="6"/>
        <v/>
      </c>
      <c r="B36" s="153"/>
      <c r="C36" s="153"/>
      <c r="D36" s="153" t="str">
        <f t="shared" si="7"/>
        <v/>
      </c>
      <c r="E36" s="153"/>
      <c r="F36" s="154" t="str">
        <f>IF('1) 日本 - 中国'!A36="", "", '1) 日本 - 中国'!A36)</f>
        <v/>
      </c>
      <c r="G36" s="155" t="str">
        <f>IF('1) 日本 - 中国'!B36="", "", '1) 日本 - 中国'!B36)</f>
        <v/>
      </c>
      <c r="H36" s="192"/>
      <c r="I36" s="94"/>
      <c r="J36" s="193"/>
      <c r="K36" s="157"/>
      <c r="L36" s="180" t="str">
        <f>IF('1) 日本 - 中国'!G36="", "", '1) 日本 - 中国'!G36)</f>
        <v/>
      </c>
      <c r="M36" s="153" t="str">
        <f>IF('1) 日本 - 中国'!H36="", "", '1) 日本 - 中国'!H36)</f>
        <v/>
      </c>
      <c r="N36" s="8" t="str">
        <f>IF('1) 日本 - 中国'!I36="", "", '1) 日本 - 中国'!I36)</f>
        <v/>
      </c>
      <c r="O36" s="182" t="str">
        <f>IF('1) 日本 - 中国'!J36="", "", '1) 日本 - 中国'!J36)</f>
        <v/>
      </c>
      <c r="P36" s="153" t="str">
        <f>IF('1) 日本 - 中国'!K36="", "", '1) 日本 - 中国'!K36)</f>
        <v/>
      </c>
      <c r="Q36" s="153" t="str">
        <f>IF('1) 日本 - 中国'!L36="", "", '1) 日本 - 中国'!L36)</f>
        <v/>
      </c>
      <c r="R36" s="7" t="str">
        <f>IF('1) 日本 - 中国'!M36="", "", '1) 日本 - 中国'!M36)</f>
        <v/>
      </c>
      <c r="S36" s="153" t="str">
        <f>IF('1) 日本 - 中国'!N36="", "", '1) 日本 - 中国'!N36)</f>
        <v/>
      </c>
      <c r="T36" s="7" t="str">
        <f>IF('1) 日本 - 中国'!O36="", "", '1) 日本 - 中国'!O36)</f>
        <v/>
      </c>
      <c r="U36" s="153" t="str">
        <f>IF('1) 日本 - 中国'!P36="", "", '1) 日本 - 中国'!P36)</f>
        <v/>
      </c>
      <c r="V36" s="153" t="str">
        <f>IF('1) 日本 - 中国'!Q36="", "", '1) 日本 - 中国'!Q36)</f>
        <v/>
      </c>
      <c r="W36" s="153" t="str">
        <f>IF('1) 日本 - 中国'!R36="", "", '1) 日本 - 中国'!R36)</f>
        <v/>
      </c>
      <c r="X36" s="153" t="str">
        <f>IF('1) 日本 - 中国'!S36="", "", '1) 日本 - 中国'!S36)</f>
        <v/>
      </c>
      <c r="Y36" s="153" t="str">
        <f>IF('1) 日本 - 中国'!T36="", "", '1) 日本 - 中国'!T36)</f>
        <v/>
      </c>
      <c r="Z36" s="153" t="str">
        <f>IF('1) 日本 - 中国'!U36="", "", '1) 日本 - 中国'!U36)</f>
        <v/>
      </c>
      <c r="AA36" s="153"/>
      <c r="AB36" s="153" t="str">
        <f t="shared" si="8"/>
        <v/>
      </c>
      <c r="AC36" s="153"/>
      <c r="AD36" s="153"/>
      <c r="AE36" s="153" t="str">
        <f t="shared" si="11"/>
        <v/>
      </c>
    </row>
    <row r="37" spans="1:31" s="96" customFormat="1" ht="15" customHeight="1">
      <c r="A37" s="180" t="str">
        <f t="shared" si="6"/>
        <v/>
      </c>
      <c r="B37" s="180"/>
      <c r="C37" s="180"/>
      <c r="D37" s="180" t="str">
        <f t="shared" si="7"/>
        <v/>
      </c>
      <c r="E37" s="180"/>
      <c r="F37" s="154" t="str">
        <f>IF('1) 日本 - 中国'!A37="", "", '1) 日本 - 中国'!A37)</f>
        <v/>
      </c>
      <c r="G37" s="155" t="str">
        <f>IF('1) 日本 - 中国'!B37="", "", '1) 日本 - 中国'!B37)</f>
        <v/>
      </c>
      <c r="H37" s="192"/>
      <c r="I37" s="94"/>
      <c r="J37" s="193"/>
      <c r="K37" s="157"/>
      <c r="L37" s="180" t="str">
        <f>IF('1) 日本 - 中国'!G37="", "", '1) 日本 - 中国'!G37)</f>
        <v/>
      </c>
      <c r="M37" s="153" t="str">
        <f>IF('1) 日本 - 中国'!H37="", "", '1) 日本 - 中国'!H37)</f>
        <v/>
      </c>
      <c r="N37" s="8" t="str">
        <f>IF('1) 日本 - 中国'!I37="", "", '1) 日本 - 中国'!I37)</f>
        <v/>
      </c>
      <c r="O37" s="182" t="str">
        <f>IF('1) 日本 - 中国'!J37="", "", '1) 日本 - 中国'!J37)</f>
        <v/>
      </c>
      <c r="P37" s="153" t="str">
        <f>IF('1) 日本 - 中国'!K37="", "", '1) 日本 - 中国'!K37)</f>
        <v/>
      </c>
      <c r="Q37" s="153" t="str">
        <f>IF('1) 日本 - 中国'!L37="", "", '1) 日本 - 中国'!L37)</f>
        <v/>
      </c>
      <c r="R37" s="7" t="str">
        <f>IF('1) 日本 - 中国'!M37="", "", '1) 日本 - 中国'!M37)</f>
        <v/>
      </c>
      <c r="S37" s="153" t="str">
        <f>IF('1) 日本 - 中国'!N37="", "", '1) 日本 - 中国'!N37)</f>
        <v/>
      </c>
      <c r="T37" s="7" t="str">
        <f>IF('1) 日本 - 中国'!O37="", "", '1) 日本 - 中国'!O37)</f>
        <v/>
      </c>
      <c r="U37" s="153" t="str">
        <f>IF('1) 日本 - 中国'!P37="", "", '1) 日本 - 中国'!P37)</f>
        <v/>
      </c>
      <c r="V37" s="153" t="str">
        <f>IF('1) 日本 - 中国'!Q37="", "", '1) 日本 - 中国'!Q37)</f>
        <v/>
      </c>
      <c r="W37" s="153" t="str">
        <f>IF('1) 日本 - 中国'!R37="", "", '1) 日本 - 中国'!R37)</f>
        <v/>
      </c>
      <c r="X37" s="153" t="str">
        <f>IF('1) 日本 - 中国'!S37="", "", '1) 日本 - 中国'!S37)</f>
        <v/>
      </c>
      <c r="Y37" s="153" t="str">
        <f>IF('1) 日本 - 中国'!T37="", "", '1) 日本 - 中国'!T37)</f>
        <v/>
      </c>
      <c r="Z37" s="153" t="str">
        <f>IF('1) 日本 - 中国'!U37="", "", '1) 日本 - 中国'!U37)</f>
        <v/>
      </c>
      <c r="AA37" s="181"/>
      <c r="AB37" s="180" t="str">
        <f t="shared" si="8"/>
        <v/>
      </c>
      <c r="AC37" s="180"/>
      <c r="AD37" s="180"/>
      <c r="AE37" s="153" t="str">
        <f t="shared" si="11"/>
        <v/>
      </c>
    </row>
    <row r="38" spans="1:31" s="96" customFormat="1" ht="15" customHeight="1">
      <c r="A38" s="186" t="str">
        <f t="shared" si="6"/>
        <v/>
      </c>
      <c r="B38" s="186"/>
      <c r="C38" s="186"/>
      <c r="D38" s="186" t="str">
        <f t="shared" si="7"/>
        <v/>
      </c>
      <c r="E38" s="186"/>
      <c r="F38" s="183" t="str">
        <f>IF('1) 日本 - 中国'!A38="", "", '1) 日本 - 中国'!A38)</f>
        <v/>
      </c>
      <c r="G38" s="160" t="str">
        <f>IF('1) 日本 - 中国'!B38="", "", '1) 日本 - 中国'!B38)</f>
        <v/>
      </c>
      <c r="H38" s="194"/>
      <c r="I38" s="184"/>
      <c r="J38" s="195"/>
      <c r="K38" s="164"/>
      <c r="L38" s="186" t="str">
        <f>IF('1) 日本 - 中国'!G38="", "", '1) 日本 - 中国'!G38)</f>
        <v/>
      </c>
      <c r="M38" s="165" t="str">
        <f>IF('1) 日本 - 中国'!H38="", "", '1) 日本 - 中国'!H38)</f>
        <v/>
      </c>
      <c r="N38" s="187" t="str">
        <f>IF('1) 日本 - 中国'!I38="", "", '1) 日本 - 中国'!I38)</f>
        <v/>
      </c>
      <c r="O38" s="188" t="str">
        <f>IF('1) 日本 - 中国'!J38="", "", '1) 日本 - 中国'!J38)</f>
        <v/>
      </c>
      <c r="P38" s="165" t="str">
        <f>IF('1) 日本 - 中国'!K38="", "", '1) 日本 - 中国'!K38)</f>
        <v/>
      </c>
      <c r="Q38" s="165" t="str">
        <f>IF('1) 日本 - 中国'!L38="", "", '1) 日本 - 中国'!L38)</f>
        <v/>
      </c>
      <c r="R38" s="189" t="str">
        <f>IF('1) 日本 - 中国'!M38="", "", '1) 日本 - 中国'!M38)</f>
        <v/>
      </c>
      <c r="S38" s="165" t="str">
        <f>IF('1) 日本 - 中国'!N38="", "", '1) 日本 - 中国'!N38)</f>
        <v/>
      </c>
      <c r="T38" s="189" t="str">
        <f>IF('1) 日本 - 中国'!O38="", "", '1) 日本 - 中国'!O38)</f>
        <v/>
      </c>
      <c r="U38" s="165" t="str">
        <f>IF('1) 日本 - 中国'!P38="", "", '1) 日本 - 中国'!P38)</f>
        <v/>
      </c>
      <c r="V38" s="165" t="str">
        <f>IF('1) 日本 - 中国'!Q38="", "", '1) 日本 - 中国'!Q38)</f>
        <v/>
      </c>
      <c r="W38" s="165" t="str">
        <f>IF('1) 日本 - 中国'!R38="", "", '1) 日本 - 中国'!R38)</f>
        <v/>
      </c>
      <c r="X38" s="165" t="str">
        <f>IF('1) 日本 - 中国'!S38="", "", '1) 日本 - 中国'!S38)</f>
        <v/>
      </c>
      <c r="Y38" s="165" t="str">
        <f>IF('1) 日本 - 中国'!T38="", "", '1) 日本 - 中国'!T38)</f>
        <v/>
      </c>
      <c r="Z38" s="165" t="str">
        <f>IF('1) 日本 - 中国'!U38="", "", '1) 日本 - 中国'!U38)</f>
        <v/>
      </c>
      <c r="AA38" s="196"/>
      <c r="AB38" s="186" t="str">
        <f t="shared" si="8"/>
        <v/>
      </c>
      <c r="AC38" s="186"/>
      <c r="AD38" s="186"/>
      <c r="AE38" s="165" t="str">
        <f t="shared" si="11"/>
        <v/>
      </c>
    </row>
    <row r="39" spans="1:31" ht="15" customHeight="1">
      <c r="F39" s="31" t="s">
        <v>67</v>
      </c>
      <c r="G39" s="112"/>
      <c r="H39" s="113"/>
      <c r="I39" s="113"/>
      <c r="J39" s="113"/>
      <c r="K39" s="113"/>
      <c r="L39" s="67"/>
      <c r="M39" s="8"/>
      <c r="N39" s="7"/>
      <c r="O39" s="7"/>
      <c r="P39" s="7"/>
      <c r="Q39" s="7"/>
      <c r="R39" s="7"/>
      <c r="S39" s="8"/>
      <c r="T39" s="7"/>
    </row>
    <row r="40" spans="1:31" s="31" customFormat="1" ht="15" customHeight="1">
      <c r="F40" s="96"/>
      <c r="G40" s="96"/>
      <c r="H40" s="96"/>
      <c r="I40" s="96"/>
      <c r="J40" s="96"/>
      <c r="K40" s="96"/>
      <c r="L40" s="106"/>
      <c r="M40" s="96"/>
      <c r="N40" s="96"/>
      <c r="O40" s="96"/>
      <c r="P40" s="96"/>
      <c r="Q40" s="106"/>
      <c r="R40" s="106"/>
      <c r="S40" s="106"/>
      <c r="T40" s="106"/>
      <c r="U40" s="96"/>
      <c r="V40" s="96"/>
      <c r="W40" s="96"/>
      <c r="X40" s="96"/>
      <c r="Y40" s="106"/>
      <c r="Z40" s="106"/>
      <c r="AA40" s="106"/>
    </row>
    <row r="41" spans="1:31" s="31" customFormat="1" ht="15" customHeight="1">
      <c r="F41" s="96"/>
      <c r="G41" s="96"/>
      <c r="H41" s="96"/>
      <c r="I41" s="96"/>
      <c r="J41" s="96"/>
      <c r="K41" s="96"/>
      <c r="L41" s="106"/>
      <c r="M41" s="96"/>
      <c r="N41" s="96"/>
      <c r="O41" s="96"/>
      <c r="P41" s="96"/>
      <c r="Q41" s="106"/>
      <c r="R41" s="106"/>
      <c r="S41" s="106"/>
      <c r="T41" s="106"/>
      <c r="U41" s="96"/>
      <c r="V41" s="96"/>
      <c r="W41" s="96"/>
      <c r="X41" s="96"/>
      <c r="Y41" s="106"/>
      <c r="Z41" s="106"/>
      <c r="AA41" s="106"/>
    </row>
    <row r="42" spans="1:31" s="31" customFormat="1" ht="15" customHeight="1">
      <c r="L42" s="38"/>
      <c r="M42" s="96"/>
      <c r="N42" s="96"/>
      <c r="O42" s="96"/>
      <c r="P42" s="96"/>
      <c r="Q42" s="38"/>
      <c r="R42" s="106"/>
      <c r="S42" s="106"/>
      <c r="T42" s="106"/>
      <c r="U42" s="96"/>
      <c r="V42" s="96"/>
      <c r="W42" s="96"/>
      <c r="X42" s="96"/>
      <c r="Y42" s="106"/>
      <c r="Z42" s="106"/>
      <c r="AA42" s="38"/>
    </row>
    <row r="43" spans="1:31" s="31" customFormat="1" ht="15" customHeight="1"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</row>
    <row r="44" spans="1:31" s="31" customFormat="1" ht="15" customHeight="1"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</row>
    <row r="45" spans="1:31" s="96" customFormat="1" ht="15" customHeight="1">
      <c r="F45" s="115"/>
      <c r="G45" s="116"/>
      <c r="H45" s="117"/>
      <c r="I45" s="117"/>
      <c r="J45" s="117"/>
      <c r="K45" s="11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31" s="96" customFormat="1" ht="15" customHeight="1">
      <c r="F46" s="115"/>
      <c r="G46" s="116"/>
      <c r="H46" s="117"/>
      <c r="I46" s="117"/>
      <c r="J46" s="117"/>
      <c r="K46" s="11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31" s="96" customFormat="1" ht="15" customHeight="1">
      <c r="F47" s="115"/>
      <c r="G47" s="116"/>
      <c r="H47" s="117"/>
      <c r="I47" s="117"/>
      <c r="J47" s="117"/>
      <c r="K47" s="11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31" s="31" customFormat="1" ht="15" customHeight="1">
      <c r="F48" s="115"/>
      <c r="G48" s="116"/>
      <c r="H48" s="117"/>
      <c r="I48" s="117"/>
      <c r="J48" s="117"/>
      <c r="K48" s="11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6:27" s="31" customFormat="1" ht="15" customHeight="1">
      <c r="F49" s="115"/>
      <c r="G49" s="116"/>
      <c r="H49" s="117"/>
      <c r="I49" s="117"/>
      <c r="J49" s="117"/>
      <c r="K49" s="11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6:27" s="31" customFormat="1" ht="15" customHeight="1">
      <c r="F50" s="115"/>
      <c r="G50" s="116"/>
      <c r="H50" s="117"/>
      <c r="I50" s="117"/>
      <c r="J50" s="117"/>
      <c r="K50" s="11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6:27" s="96" customFormat="1" ht="15" customHeight="1">
      <c r="F51" s="115"/>
      <c r="G51" s="116"/>
      <c r="H51" s="117"/>
      <c r="I51" s="117"/>
      <c r="J51" s="117"/>
      <c r="K51" s="11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6:27" s="96" customFormat="1" ht="15" customHeight="1">
      <c r="F52" s="115"/>
      <c r="G52" s="116"/>
      <c r="H52" s="117"/>
      <c r="I52" s="117"/>
      <c r="J52" s="117"/>
      <c r="K52" s="11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6:27" s="96" customFormat="1" ht="15" customHeight="1">
      <c r="F53" s="115"/>
      <c r="G53" s="116"/>
      <c r="H53" s="117"/>
      <c r="I53" s="117"/>
      <c r="J53" s="117"/>
      <c r="K53" s="11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6:27" s="96" customFormat="1" ht="15" customHeight="1">
      <c r="F54" s="115"/>
      <c r="G54" s="116"/>
      <c r="H54" s="117"/>
      <c r="I54" s="117"/>
      <c r="J54" s="117"/>
      <c r="K54" s="11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6:27" s="96" customFormat="1" ht="15" customHeight="1">
      <c r="F55" s="115"/>
      <c r="G55" s="116"/>
      <c r="H55" s="117"/>
      <c r="I55" s="117"/>
      <c r="J55" s="117"/>
      <c r="K55" s="11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6:27" s="96" customFormat="1" ht="15" customHeight="1">
      <c r="F56" s="115"/>
      <c r="G56" s="116"/>
      <c r="H56" s="117"/>
      <c r="I56" s="117"/>
      <c r="J56" s="117"/>
      <c r="K56" s="11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6:27" s="31" customFormat="1" ht="15" customHeight="1">
      <c r="F57" s="96"/>
    </row>
    <row r="58" spans="6:27" s="31" customFormat="1" ht="15" customHeight="1"/>
    <row r="59" spans="6:27" s="31" customFormat="1" ht="15" customHeight="1"/>
    <row r="60" spans="6:27" s="31" customFormat="1" ht="15" customHeight="1">
      <c r="F60" s="38"/>
    </row>
    <row r="61" spans="6:27" s="31" customFormat="1" ht="15" customHeight="1"/>
    <row r="62" spans="6:27" s="31" customFormat="1" ht="15" customHeight="1"/>
    <row r="63" spans="6:27" s="31" customFormat="1" ht="15" customHeight="1"/>
    <row r="64" spans="6:27" s="31" customFormat="1" ht="15" customHeight="1"/>
    <row r="65" spans="1:29" s="31" customFormat="1" ht="15" customHeight="1">
      <c r="H65" s="96"/>
      <c r="I65" s="96"/>
      <c r="J65" s="96"/>
      <c r="K65" s="96"/>
    </row>
    <row r="66" spans="1:29" s="31" customFormat="1" ht="15" customHeight="1"/>
    <row r="67" spans="1:29" s="31" customFormat="1" ht="15" customHeight="1"/>
    <row r="68" spans="1:29" s="31" customFormat="1" ht="15" customHeight="1"/>
    <row r="69" spans="1:29" ht="15.75" customHeight="1">
      <c r="A69" s="93"/>
      <c r="B69" s="93"/>
      <c r="C69" s="93"/>
      <c r="D69" s="93"/>
      <c r="E69" s="118"/>
      <c r="F69" s="93"/>
      <c r="G69" s="93"/>
      <c r="H69" s="119"/>
      <c r="I69" s="119"/>
      <c r="J69" s="119"/>
      <c r="K69" s="119"/>
      <c r="L69" s="119"/>
      <c r="M69" s="119"/>
      <c r="N69" s="118"/>
      <c r="O69" s="23"/>
      <c r="P69" s="118"/>
      <c r="Q69" s="119"/>
      <c r="R69" s="93"/>
      <c r="S69" s="23"/>
      <c r="T69" s="93"/>
      <c r="U69" s="93"/>
      <c r="V69" s="23"/>
      <c r="W69" s="23"/>
      <c r="X69" s="23"/>
      <c r="Y69" s="23"/>
      <c r="Z69" s="23"/>
      <c r="AA69" s="23"/>
      <c r="AB69" s="93"/>
      <c r="AC69" s="93"/>
    </row>
    <row r="70" spans="1:29" ht="15.75" customHeight="1">
      <c r="A70" s="93"/>
      <c r="B70" s="93"/>
      <c r="C70" s="93"/>
      <c r="D70" s="93"/>
      <c r="E70" s="118"/>
      <c r="F70" s="93"/>
      <c r="G70" s="93"/>
      <c r="H70" s="119"/>
      <c r="I70" s="119"/>
      <c r="J70" s="119"/>
      <c r="K70" s="119"/>
      <c r="L70" s="119"/>
      <c r="M70" s="119"/>
      <c r="N70" s="118"/>
      <c r="O70" s="23"/>
      <c r="P70" s="118"/>
      <c r="Q70" s="119"/>
      <c r="R70" s="93"/>
      <c r="S70" s="23"/>
      <c r="T70" s="93"/>
      <c r="U70" s="93"/>
      <c r="V70" s="23"/>
      <c r="W70" s="23"/>
      <c r="X70" s="23"/>
      <c r="Y70" s="23"/>
      <c r="Z70" s="23"/>
      <c r="AA70" s="23"/>
      <c r="AB70" s="93"/>
      <c r="AC70" s="93"/>
    </row>
    <row r="71" spans="1:29" ht="15.75" customHeight="1">
      <c r="E71" s="22"/>
      <c r="F71" s="120"/>
      <c r="G71" s="120"/>
      <c r="N71" s="22"/>
      <c r="O71" s="22"/>
      <c r="P71" s="22"/>
      <c r="S71" s="22"/>
      <c r="V71" s="22"/>
      <c r="W71" s="22"/>
      <c r="X71" s="22"/>
      <c r="Y71" s="22"/>
      <c r="Z71" s="22"/>
      <c r="AA71" s="22"/>
    </row>
    <row r="73" spans="1:29" ht="15.75" customHeight="1">
      <c r="E73" s="23"/>
      <c r="F73" s="93"/>
      <c r="G73" s="93"/>
      <c r="H73" s="93"/>
      <c r="I73" s="93"/>
      <c r="J73" s="93"/>
      <c r="K73" s="93"/>
      <c r="L73" s="93"/>
      <c r="M73" s="93"/>
      <c r="N73" s="23"/>
      <c r="O73" s="23"/>
      <c r="P73" s="23"/>
      <c r="Q73" s="93"/>
      <c r="R73" s="93"/>
      <c r="S73" s="23"/>
      <c r="T73" s="93"/>
      <c r="U73" s="93"/>
      <c r="V73" s="23"/>
      <c r="W73" s="23"/>
      <c r="X73" s="23"/>
      <c r="Y73" s="23"/>
      <c r="Z73" s="23"/>
      <c r="AA73" s="23"/>
    </row>
    <row r="74" spans="1:29" ht="15.75" customHeight="1">
      <c r="E74" s="23"/>
      <c r="F74" s="93"/>
      <c r="G74" s="93"/>
      <c r="H74" s="93"/>
      <c r="I74" s="93"/>
      <c r="J74" s="93"/>
      <c r="K74" s="93"/>
      <c r="L74" s="93"/>
      <c r="M74" s="93"/>
      <c r="N74" s="23"/>
      <c r="O74" s="23"/>
      <c r="P74" s="23"/>
      <c r="Q74" s="93"/>
      <c r="R74" s="93"/>
      <c r="S74" s="23"/>
      <c r="T74" s="93"/>
      <c r="U74" s="93"/>
      <c r="V74" s="23"/>
      <c r="W74" s="23"/>
      <c r="X74" s="23"/>
      <c r="Y74" s="23"/>
      <c r="Z74" s="23"/>
      <c r="AA74" s="23"/>
    </row>
    <row r="75" spans="1:29" ht="15.75" customHeight="1">
      <c r="E75" s="22"/>
      <c r="N75" s="22"/>
      <c r="O75" s="22"/>
      <c r="P75" s="22"/>
      <c r="S75" s="22"/>
      <c r="V75" s="22"/>
      <c r="W75" s="22"/>
      <c r="X75" s="22"/>
      <c r="Y75" s="22"/>
      <c r="Z75" s="22"/>
      <c r="AA75" s="22"/>
    </row>
  </sheetData>
  <mergeCells count="14">
    <mergeCell ref="F25:F26"/>
    <mergeCell ref="G25:G26"/>
    <mergeCell ref="H25:K25"/>
    <mergeCell ref="H26:I26"/>
    <mergeCell ref="J26:K26"/>
    <mergeCell ref="F1:L3"/>
    <mergeCell ref="Q1:S2"/>
    <mergeCell ref="AA3:AB3"/>
    <mergeCell ref="F4:M4"/>
    <mergeCell ref="F8:F9"/>
    <mergeCell ref="G8:G9"/>
    <mergeCell ref="H8:K8"/>
    <mergeCell ref="H9:I9"/>
    <mergeCell ref="J9:K9"/>
  </mergeCells>
  <phoneticPr fontId="17"/>
  <printOptions horizontalCentered="1"/>
  <pageMargins left="0.39370078740157483" right="0.39370078740157483" top="0.39370078740157483" bottom="0.39370078740157483" header="0" footer="0"/>
  <pageSetup paperSize="9" scale="62" orientation="landscape" cellComments="asDisplayed" horizontalDpi="4294967293" r:id="rId1"/>
  <headerFooter>
    <oddFooter>&amp;C&amp;"Yu Mincho,太字"&amp;20&amp;A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E75"/>
  <sheetViews>
    <sheetView view="pageBreakPreview" topLeftCell="A29" zoomScale="70" zoomScaleNormal="70" zoomScaleSheetLayoutView="70" workbookViewId="0">
      <selection activeCell="R40" sqref="R40"/>
    </sheetView>
  </sheetViews>
  <sheetFormatPr defaultColWidth="7.6328125" defaultRowHeight="15.75" customHeight="1" outlineLevelCol="1"/>
  <cols>
    <col min="1" max="1" width="15.90625" style="21" customWidth="1"/>
    <col min="2" max="3" width="15.90625" style="21" hidden="1" customWidth="1" outlineLevel="1"/>
    <col min="4" max="4" width="15.90625" style="21" customWidth="1" collapsed="1"/>
    <col min="5" max="5" width="2.08984375" style="21" customWidth="1"/>
    <col min="6" max="6" width="7.90625" style="21" customWidth="1"/>
    <col min="7" max="7" width="20.6328125" style="21" customWidth="1"/>
    <col min="8" max="8" width="7" style="21" bestFit="1" customWidth="1"/>
    <col min="9" max="9" width="3.453125" style="21" bestFit="1" customWidth="1"/>
    <col min="10" max="10" width="7" style="21" bestFit="1" customWidth="1"/>
    <col min="11" max="11" width="4.36328125" style="21" bestFit="1" customWidth="1"/>
    <col min="12" max="12" width="15.6328125" style="21" hidden="1" customWidth="1" outlineLevel="1"/>
    <col min="13" max="13" width="15.6328125" style="21" customWidth="1" collapsed="1"/>
    <col min="14" max="14" width="15.6328125" style="21" hidden="1" customWidth="1" outlineLevel="1"/>
    <col min="15" max="15" width="2.08984375" style="21" customWidth="1" collapsed="1"/>
    <col min="16" max="16" width="15.6328125" style="21" hidden="1" customWidth="1" outlineLevel="1"/>
    <col min="17" max="17" width="15.6328125" style="21" customWidth="1" collapsed="1"/>
    <col min="18" max="21" width="15.6328125" style="21" customWidth="1"/>
    <col min="22" max="23" width="15.90625" style="21" hidden="1" customWidth="1" outlineLevel="1"/>
    <col min="24" max="24" width="2.08984375" style="21" customWidth="1" collapsed="1"/>
    <col min="25" max="25" width="15.6328125" style="21" hidden="1" customWidth="1" outlineLevel="1"/>
    <col min="26" max="26" width="15.6328125" style="21" customWidth="1" collapsed="1"/>
    <col min="27" max="27" width="2.08984375" style="21" customWidth="1"/>
    <col min="28" max="28" width="13.90625" style="21" customWidth="1"/>
    <col min="29" max="30" width="13.90625" style="21" hidden="1" customWidth="1" outlineLevel="1"/>
    <col min="31" max="31" width="13.90625" style="21" customWidth="1" collapsed="1"/>
    <col min="32" max="42" width="13.90625" style="21" customWidth="1"/>
    <col min="43" max="16384" width="7.6328125" style="21"/>
  </cols>
  <sheetData>
    <row r="1" spans="1:31" ht="15.75" customHeight="1">
      <c r="C1" s="80"/>
      <c r="D1" s="80"/>
      <c r="E1" s="80"/>
      <c r="F1" s="311" t="s">
        <v>95</v>
      </c>
      <c r="G1" s="311"/>
      <c r="H1" s="311"/>
      <c r="I1" s="311"/>
      <c r="J1" s="311"/>
      <c r="K1" s="311"/>
      <c r="L1" s="311"/>
      <c r="M1" s="30"/>
      <c r="N1" s="81"/>
      <c r="O1" s="81"/>
      <c r="P1" s="82"/>
      <c r="Q1" s="312" t="str">
        <f>'1) 日本 - 中国'!M2</f>
        <v>2026年8月スケジュール</v>
      </c>
      <c r="R1" s="312"/>
      <c r="S1" s="312"/>
      <c r="T1" s="82"/>
      <c r="U1" s="82"/>
      <c r="V1" s="82"/>
      <c r="W1" s="82"/>
      <c r="X1" s="82"/>
      <c r="Z1" s="84"/>
      <c r="AA1" s="84"/>
      <c r="AB1" s="84"/>
      <c r="AC1" s="84"/>
      <c r="AD1" s="84"/>
      <c r="AE1" s="84"/>
    </row>
    <row r="2" spans="1:31" ht="15.75" customHeight="1">
      <c r="C2" s="80"/>
      <c r="D2" s="80"/>
      <c r="E2" s="80"/>
      <c r="F2" s="311"/>
      <c r="G2" s="311"/>
      <c r="H2" s="311"/>
      <c r="I2" s="311"/>
      <c r="J2" s="311"/>
      <c r="K2" s="311"/>
      <c r="L2" s="311"/>
      <c r="M2" s="28"/>
      <c r="N2" s="81"/>
      <c r="O2" s="81"/>
      <c r="P2" s="82"/>
      <c r="Q2" s="312"/>
      <c r="R2" s="312"/>
      <c r="S2" s="312"/>
      <c r="T2" s="82"/>
      <c r="U2" s="82"/>
      <c r="V2" s="82"/>
      <c r="W2" s="82"/>
      <c r="X2" s="82"/>
      <c r="Z2" s="84"/>
      <c r="AA2" s="84"/>
      <c r="AB2" s="84"/>
      <c r="AC2" s="84"/>
      <c r="AD2" s="84"/>
      <c r="AE2" s="84"/>
    </row>
    <row r="3" spans="1:31" ht="15.75" customHeight="1">
      <c r="C3" s="80"/>
      <c r="D3" s="80"/>
      <c r="E3" s="80"/>
      <c r="F3" s="311"/>
      <c r="G3" s="311"/>
      <c r="H3" s="311"/>
      <c r="I3" s="311"/>
      <c r="J3" s="311"/>
      <c r="K3" s="311"/>
      <c r="L3" s="311"/>
      <c r="M3" s="28"/>
      <c r="N3" s="81"/>
      <c r="O3" s="81"/>
      <c r="P3" s="81"/>
      <c r="Q3" s="29"/>
      <c r="R3" s="73" t="s">
        <v>1</v>
      </c>
      <c r="S3" s="74" t="s">
        <v>2</v>
      </c>
      <c r="T3" s="74"/>
      <c r="U3" s="74"/>
      <c r="Y3" s="27"/>
      <c r="Z3" s="27" t="s">
        <v>3</v>
      </c>
      <c r="AA3" s="316">
        <f>'1) 日本 - 中国'!U3</f>
        <v>46235</v>
      </c>
      <c r="AB3" s="316"/>
    </row>
    <row r="4" spans="1:31" ht="15.75" customHeight="1">
      <c r="C4" s="85"/>
      <c r="D4" s="85"/>
      <c r="E4" s="85"/>
      <c r="F4" s="313" t="s">
        <v>96</v>
      </c>
      <c r="G4" s="313"/>
      <c r="H4" s="313"/>
      <c r="I4" s="313"/>
      <c r="J4" s="313"/>
      <c r="K4" s="313"/>
      <c r="L4" s="313"/>
      <c r="M4" s="313"/>
      <c r="N4" s="75"/>
      <c r="O4" s="75"/>
      <c r="P4" s="75"/>
      <c r="Q4" s="75"/>
      <c r="R4" s="75"/>
      <c r="S4" s="74" t="s">
        <v>4</v>
      </c>
      <c r="T4" s="74"/>
      <c r="U4" s="74"/>
      <c r="Y4" s="86"/>
      <c r="Z4" s="86" t="s">
        <v>5</v>
      </c>
      <c r="AA4" s="87" t="str">
        <f>'1) 日本 - 中国'!U4</f>
        <v>No.584-2</v>
      </c>
      <c r="AD4" s="25"/>
    </row>
    <row r="5" spans="1:31" ht="15.75" customHeight="1" thickBot="1">
      <c r="A5" s="88"/>
      <c r="B5" s="88"/>
      <c r="C5" s="88"/>
      <c r="D5" s="88"/>
      <c r="E5" s="88"/>
      <c r="F5" s="88"/>
      <c r="G5" s="88"/>
      <c r="H5" s="89"/>
      <c r="I5" s="89"/>
      <c r="J5" s="89"/>
      <c r="K5" s="89"/>
      <c r="L5" s="88"/>
      <c r="M5" s="89"/>
      <c r="N5" s="89"/>
      <c r="O5" s="89"/>
      <c r="P5" s="89"/>
      <c r="Q5" s="89"/>
      <c r="R5" s="89"/>
      <c r="S5" s="89"/>
      <c r="T5" s="90"/>
      <c r="U5" s="90"/>
      <c r="V5" s="88"/>
      <c r="W5" s="88"/>
      <c r="X5" s="88"/>
      <c r="Y5" s="88"/>
      <c r="Z5" s="88"/>
      <c r="AA5" s="88"/>
      <c r="AB5" s="88"/>
      <c r="AC5" s="88"/>
      <c r="AD5" s="91"/>
      <c r="AE5" s="88"/>
    </row>
    <row r="6" spans="1:31" ht="15" customHeight="1">
      <c r="L6" s="26"/>
      <c r="Q6" s="92"/>
    </row>
    <row r="7" spans="1:31" ht="15" customHeight="1">
      <c r="A7" s="127" t="s">
        <v>106</v>
      </c>
      <c r="F7" s="127" t="s">
        <v>113</v>
      </c>
      <c r="G7" s="93"/>
      <c r="Q7" s="23"/>
      <c r="AB7" s="31"/>
    </row>
    <row r="8" spans="1:31" ht="15" customHeight="1">
      <c r="A8" s="33" t="s">
        <v>97</v>
      </c>
      <c r="B8" s="33"/>
      <c r="C8" s="33"/>
      <c r="D8" s="33" t="s">
        <v>9</v>
      </c>
      <c r="E8" s="33"/>
      <c r="F8" s="285" t="s">
        <v>6</v>
      </c>
      <c r="G8" s="264" t="s">
        <v>7</v>
      </c>
      <c r="H8" s="264" t="s">
        <v>8</v>
      </c>
      <c r="I8" s="270"/>
      <c r="J8" s="270"/>
      <c r="K8" s="271"/>
      <c r="L8" s="42"/>
      <c r="M8" s="33" t="str">
        <f>'1) 日本 - 中国'!H8</f>
        <v>上海</v>
      </c>
      <c r="N8" s="42"/>
      <c r="O8" s="33"/>
      <c r="P8" s="33"/>
      <c r="Q8" s="33" t="str">
        <f>'1) 日本 - 中国'!L8</f>
        <v>中関</v>
      </c>
      <c r="R8" s="33" t="str">
        <f>'1) 日本 - 中国'!M8</f>
        <v>水島</v>
      </c>
      <c r="S8" s="33" t="str">
        <f>'1) 日本 - 中国'!N8</f>
        <v>福山</v>
      </c>
      <c r="T8" s="33" t="str">
        <f>'1) 日本 - 中国'!O8</f>
        <v>伊予三島</v>
      </c>
      <c r="U8" s="33" t="str">
        <f>'1) 日本 - 中国'!P8</f>
        <v>広島（出島）</v>
      </c>
      <c r="V8" s="33"/>
      <c r="W8" s="33"/>
      <c r="X8" s="42"/>
      <c r="Y8" s="42"/>
      <c r="Z8" s="33" t="str">
        <f>'1) 日本 - 中国'!U8</f>
        <v>上海</v>
      </c>
      <c r="AA8" s="42"/>
      <c r="AB8" s="33" t="str">
        <f>D8</f>
        <v>上海</v>
      </c>
      <c r="AC8" s="33"/>
      <c r="AD8" s="33"/>
      <c r="AE8" s="33" t="str">
        <f>A8</f>
        <v>レムチャバン</v>
      </c>
    </row>
    <row r="9" spans="1:31" ht="15" customHeight="1">
      <c r="A9" s="34" t="s">
        <v>59</v>
      </c>
      <c r="B9" s="34"/>
      <c r="C9" s="34"/>
      <c r="D9" s="34" t="s">
        <v>98</v>
      </c>
      <c r="E9" s="34"/>
      <c r="F9" s="285"/>
      <c r="G9" s="265"/>
      <c r="H9" s="265" t="s">
        <v>99</v>
      </c>
      <c r="I9" s="314"/>
      <c r="J9" s="272" t="s">
        <v>101</v>
      </c>
      <c r="K9" s="274"/>
      <c r="L9" s="43"/>
      <c r="M9" s="34" t="s">
        <v>131</v>
      </c>
      <c r="N9" s="43"/>
      <c r="O9" s="34"/>
      <c r="P9" s="34"/>
      <c r="Q9" s="34" t="str">
        <f>'1) 日本 - 中国'!L9</f>
        <v>木/THU</v>
      </c>
      <c r="R9" s="34" t="str">
        <f>'1) 日本 - 中国'!M9</f>
        <v>金/FRI</v>
      </c>
      <c r="S9" s="34" t="str">
        <f>'1) 日本 - 中国'!N9</f>
        <v>金/FRI</v>
      </c>
      <c r="T9" s="34" t="str">
        <f>'1) 日本 - 中国'!O9</f>
        <v>土/SAT</v>
      </c>
      <c r="U9" s="34" t="str">
        <f>'1) 日本 - 中国'!P9</f>
        <v>土/SAT</v>
      </c>
      <c r="V9" s="34"/>
      <c r="W9" s="52"/>
      <c r="X9" s="43"/>
      <c r="Y9" s="43"/>
      <c r="Z9" s="34" t="str">
        <f>'1) 日本 - 中国'!U9</f>
        <v>翌週火/TEU</v>
      </c>
      <c r="AA9" s="43"/>
      <c r="AB9" s="34" t="s">
        <v>105</v>
      </c>
      <c r="AC9" s="34"/>
      <c r="AD9" s="34"/>
      <c r="AE9" s="34" t="s">
        <v>107</v>
      </c>
    </row>
    <row r="10" spans="1:31" s="31" customFormat="1" ht="15" customHeight="1">
      <c r="A10" s="130">
        <f t="shared" ref="A10:A16" si="0">IF(D10="","",D10-8)</f>
        <v>46218</v>
      </c>
      <c r="B10" s="130"/>
      <c r="C10" s="130"/>
      <c r="D10" s="130">
        <f t="shared" ref="D10:D16" si="1">IF(M10="","",M10-5)</f>
        <v>46226</v>
      </c>
      <c r="E10" s="130"/>
      <c r="F10" s="58">
        <f>IF('1) 日本 - 中国'!A10="", "", '1) 日本 - 中国'!A10)</f>
        <v>31</v>
      </c>
      <c r="G10" s="168" t="str">
        <f>IF('1) 日本 - 中国'!B10="", "", '1) 日本 - 中国'!B10)</f>
        <v>REFLECTION</v>
      </c>
      <c r="H10" s="68">
        <f>IF('1) 日本 - 中国'!C10="", "", '1) 日本 - 中国'!C10)</f>
        <v>2557</v>
      </c>
      <c r="I10" s="94" t="s">
        <v>103</v>
      </c>
      <c r="J10" s="172">
        <f>IF('1) 日本 - 中国'!E10="", "", '1) 日本 - 中国'!E10)</f>
        <v>2557</v>
      </c>
      <c r="K10" s="157" t="s">
        <v>86</v>
      </c>
      <c r="L10" s="151" t="str">
        <f>IF('1) 日本 - 中国'!G10="", "", '1) 日本 - 中国'!G10)</f>
        <v/>
      </c>
      <c r="M10" s="151">
        <f>IF('1) 日本 - 中国'!H10="", "", '1) 日本 - 中国'!H10)</f>
        <v>46231</v>
      </c>
      <c r="N10" s="151" t="str">
        <f>IF('1) 日本 - 中国'!I10="", "", '1) 日本 - 中国'!I10)</f>
        <v/>
      </c>
      <c r="O10" s="151" t="str">
        <f>IF('1) 日本 - 中国'!J10="", "", '1) 日本 - 中国'!J10)</f>
        <v/>
      </c>
      <c r="P10" s="151" t="str">
        <f>IF('1) 日本 - 中国'!K10="", "", '1) 日本 - 中国'!K10)</f>
        <v/>
      </c>
      <c r="Q10" s="152">
        <f>IF('1) 日本 - 中国'!L10="", "", '1) 日本 - 中国'!L10)</f>
        <v>46233</v>
      </c>
      <c r="R10" s="153">
        <f>IF('1) 日本 - 中国'!M10="", "", '1) 日本 - 中国'!M10)</f>
        <v>46234</v>
      </c>
      <c r="S10" s="153">
        <f>IF('1) 日本 - 中国'!N10="", "", '1) 日本 - 中国'!N10)</f>
        <v>46234</v>
      </c>
      <c r="T10" s="151">
        <f>IF('1) 日本 - 中国'!O10="", "", '1) 日本 - 中国'!O10)</f>
        <v>46235</v>
      </c>
      <c r="U10" s="153">
        <f>IF('1) 日本 - 中国'!P10="", "", '1) 日本 - 中国'!P10)</f>
        <v>46235</v>
      </c>
      <c r="V10" s="151" t="str">
        <f>IF('1) 日本 - 中国'!Q10="", "", '1) 日本 - 中国'!Q10)</f>
        <v/>
      </c>
      <c r="W10" s="151" t="str">
        <f>IF('1) 日本 - 中国'!R10="", "", '1) 日本 - 中国'!R10)</f>
        <v/>
      </c>
      <c r="X10" s="151" t="str">
        <f>IF('1) 日本 - 中国'!S10="", "", '1) 日本 - 中国'!S10)</f>
        <v/>
      </c>
      <c r="Y10" s="151" t="str">
        <f>IF('1) 日本 - 中国'!T10="", "", '1) 日本 - 中国'!T10)</f>
        <v/>
      </c>
      <c r="Z10" s="151">
        <f>IF('1) 日本 - 中国'!U10="", "", '1) 日本 - 中国'!U10)</f>
        <v>46238</v>
      </c>
      <c r="AA10" s="130"/>
      <c r="AB10" s="130">
        <f t="shared" ref="AB10:AB21" si="2">IF(Z10="","",Z10+5)</f>
        <v>46243</v>
      </c>
      <c r="AC10" s="130"/>
      <c r="AD10" s="130"/>
      <c r="AE10" s="130">
        <f t="shared" ref="AE10:AE21" si="3">IF(AB10="","",AB10+8)</f>
        <v>46251</v>
      </c>
    </row>
    <row r="11" spans="1:31" s="31" customFormat="1" ht="15" customHeight="1">
      <c r="A11" s="153">
        <f t="shared" si="0"/>
        <v>46225</v>
      </c>
      <c r="B11" s="153"/>
      <c r="C11" s="153"/>
      <c r="D11" s="153">
        <f t="shared" si="1"/>
        <v>46233</v>
      </c>
      <c r="E11" s="153"/>
      <c r="F11" s="154">
        <f>IF('1) 日本 - 中国'!A11="", "", '1) 日本 - 中国'!A11)</f>
        <v>32</v>
      </c>
      <c r="G11" s="155" t="str">
        <f>IF('1) 日本 - 中国'!B11="", "", '1) 日本 - 中国'!B11)</f>
        <v>REFLECTION</v>
      </c>
      <c r="H11" s="147">
        <f>IF('1) 日本 - 中国'!C11="", "", '1) 日本 - 中国'!C11)</f>
        <v>2558</v>
      </c>
      <c r="I11" s="173" t="s">
        <v>104</v>
      </c>
      <c r="J11" s="172">
        <f>IF('1) 日本 - 中国'!E11="", "", '1) 日本 - 中国'!E11)</f>
        <v>2558</v>
      </c>
      <c r="K11" s="157" t="s">
        <v>86</v>
      </c>
      <c r="L11" s="153" t="str">
        <f>IF('1) 日本 - 中国'!G11="", "", '1) 日本 - 中国'!G11)</f>
        <v/>
      </c>
      <c r="M11" s="153">
        <f>IF('1) 日本 - 中国'!H11="", "", '1) 日本 - 中国'!H11)</f>
        <v>46238</v>
      </c>
      <c r="N11" s="153" t="str">
        <f>IF('1) 日本 - 中国'!I11="", "", '1) 日本 - 中国'!I11)</f>
        <v/>
      </c>
      <c r="O11" s="153" t="str">
        <f>IF('1) 日本 - 中国'!J11="", "", '1) 日本 - 中国'!J11)</f>
        <v/>
      </c>
      <c r="P11" s="153" t="str">
        <f>IF('1) 日本 - 中国'!K11="", "", '1) 日本 - 中国'!K11)</f>
        <v/>
      </c>
      <c r="Q11" s="153">
        <f>IF('1) 日本 - 中国'!L11="", "", '1) 日本 - 中国'!L11)</f>
        <v>46240</v>
      </c>
      <c r="R11" s="153">
        <f>IF('1) 日本 - 中国'!M11="", "", '1) 日本 - 中国'!M11)</f>
        <v>46241</v>
      </c>
      <c r="S11" s="153">
        <f>IF('1) 日本 - 中国'!N11="", "", '1) 日本 - 中国'!N11)</f>
        <v>46241</v>
      </c>
      <c r="T11" s="153">
        <f>IF('1) 日本 - 中国'!O11="", "", '1) 日本 - 中国'!O11)</f>
        <v>46242</v>
      </c>
      <c r="U11" s="153">
        <f>IF('1) 日本 - 中国'!P11="", "", '1) 日本 - 中国'!P11)</f>
        <v>46242</v>
      </c>
      <c r="V11" s="153" t="str">
        <f>IF('1) 日本 - 中国'!Q11="", "", '1) 日本 - 中国'!Q11)</f>
        <v/>
      </c>
      <c r="W11" s="153" t="str">
        <f>IF('1) 日本 - 中国'!R11="", "", '1) 日本 - 中国'!R11)</f>
        <v/>
      </c>
      <c r="X11" s="153" t="str">
        <f>IF('1) 日本 - 中国'!S11="", "", '1) 日本 - 中国'!S11)</f>
        <v/>
      </c>
      <c r="Y11" s="153" t="str">
        <f>IF('1) 日本 - 中国'!T11="", "", '1) 日本 - 中国'!T11)</f>
        <v/>
      </c>
      <c r="Z11" s="153">
        <f>IF('1) 日本 - 中国'!U11="", "", '1) 日本 - 中国'!U11)</f>
        <v>46245</v>
      </c>
      <c r="AA11" s="153"/>
      <c r="AB11" s="153">
        <f t="shared" si="2"/>
        <v>46250</v>
      </c>
      <c r="AC11" s="153"/>
      <c r="AD11" s="153"/>
      <c r="AE11" s="153">
        <f t="shared" si="3"/>
        <v>46258</v>
      </c>
    </row>
    <row r="12" spans="1:31" s="31" customFormat="1" ht="15" customHeight="1">
      <c r="A12" s="153">
        <f t="shared" si="0"/>
        <v>46232</v>
      </c>
      <c r="B12" s="153"/>
      <c r="C12" s="153"/>
      <c r="D12" s="153">
        <f t="shared" si="1"/>
        <v>46240</v>
      </c>
      <c r="E12" s="153"/>
      <c r="F12" s="154">
        <f>IF('1) 日本 - 中国'!A12="", "", '1) 日本 - 中国'!A12)</f>
        <v>33</v>
      </c>
      <c r="G12" s="155" t="str">
        <f>IF('1) 日本 - 中国'!B12="", "", '1) 日本 - 中国'!B12)</f>
        <v>REFLECTION</v>
      </c>
      <c r="H12" s="147">
        <f>IF('1) 日本 - 中国'!C12="", "", '1) 日本 - 中国'!C12)</f>
        <v>2559</v>
      </c>
      <c r="I12" s="173" t="s">
        <v>103</v>
      </c>
      <c r="J12" s="172">
        <f>IF('1) 日本 - 中国'!E12="", "", '1) 日本 - 中国'!E12)</f>
        <v>2559</v>
      </c>
      <c r="K12" s="157" t="s">
        <v>86</v>
      </c>
      <c r="L12" s="153" t="str">
        <f>IF('1) 日本 - 中国'!G12="", "", '1) 日本 - 中国'!G12)</f>
        <v/>
      </c>
      <c r="M12" s="153">
        <f>IF('1) 日本 - 中国'!H12="", "", '1) 日本 - 中国'!H12)</f>
        <v>46245</v>
      </c>
      <c r="N12" s="153" t="str">
        <f>IF('1) 日本 - 中国'!I12="", "", '1) 日本 - 中国'!I12)</f>
        <v/>
      </c>
      <c r="O12" s="153" t="str">
        <f>IF('1) 日本 - 中国'!J12="", "", '1) 日本 - 中国'!J12)</f>
        <v/>
      </c>
      <c r="P12" s="153" t="str">
        <f>IF('1) 日本 - 中国'!K12="", "", '1) 日本 - 中国'!K12)</f>
        <v/>
      </c>
      <c r="Q12" s="153">
        <f>IF('1) 日本 - 中国'!L12="", "", '1) 日本 - 中国'!L12)</f>
        <v>46247</v>
      </c>
      <c r="R12" s="153">
        <f>IF('1) 日本 - 中国'!M12="", "", '1) 日本 - 中国'!M12)</f>
        <v>46248</v>
      </c>
      <c r="S12" s="153">
        <f>IF('1) 日本 - 中国'!N12="", "", '1) 日本 - 中国'!N12)</f>
        <v>46248</v>
      </c>
      <c r="T12" s="153">
        <f>IF('1) 日本 - 中国'!O12="", "", '1) 日本 - 中国'!O12)</f>
        <v>46249</v>
      </c>
      <c r="U12" s="153">
        <f>IF('1) 日本 - 中国'!P12="", "", '1) 日本 - 中国'!P12)</f>
        <v>46249</v>
      </c>
      <c r="V12" s="153" t="str">
        <f>IF('1) 日本 - 中国'!Q12="", "", '1) 日本 - 中国'!Q12)</f>
        <v/>
      </c>
      <c r="W12" s="153" t="str">
        <f>IF('1) 日本 - 中国'!R12="", "", '1) 日本 - 中国'!R12)</f>
        <v/>
      </c>
      <c r="X12" s="153" t="str">
        <f>IF('1) 日本 - 中国'!S12="", "", '1) 日本 - 中国'!S12)</f>
        <v/>
      </c>
      <c r="Y12" s="153" t="str">
        <f>IF('1) 日本 - 中国'!T12="", "", '1) 日本 - 中国'!T12)</f>
        <v/>
      </c>
      <c r="Z12" s="153">
        <f>IF('1) 日本 - 中国'!U12="", "", '1) 日本 - 中国'!U12)</f>
        <v>46252</v>
      </c>
      <c r="AA12" s="153"/>
      <c r="AB12" s="153">
        <f t="shared" si="2"/>
        <v>46257</v>
      </c>
      <c r="AC12" s="153"/>
      <c r="AD12" s="153"/>
      <c r="AE12" s="153">
        <f t="shared" si="3"/>
        <v>46265</v>
      </c>
    </row>
    <row r="13" spans="1:31" s="31" customFormat="1" ht="15" customHeight="1">
      <c r="A13" s="153">
        <f t="shared" si="0"/>
        <v>46239</v>
      </c>
      <c r="B13" s="153"/>
      <c r="C13" s="153"/>
      <c r="D13" s="153">
        <f t="shared" si="1"/>
        <v>46247</v>
      </c>
      <c r="E13" s="153"/>
      <c r="F13" s="6">
        <f>IF('1) 日本 - 中国'!A13="", "", '1) 日本 - 中国'!A13)</f>
        <v>34</v>
      </c>
      <c r="G13" s="155" t="str">
        <f>IF('1) 日本 - 中国'!B13="", "", '1) 日本 - 中国'!B13)</f>
        <v>REFLECTION</v>
      </c>
      <c r="H13" s="147">
        <f>IF('1) 日本 - 中国'!C13="", "", '1) 日本 - 中国'!C13)</f>
        <v>2560</v>
      </c>
      <c r="I13" s="173" t="s">
        <v>103</v>
      </c>
      <c r="J13" s="172">
        <f>IF('1) 日本 - 中国'!E13="", "", '1) 日本 - 中国'!E13)</f>
        <v>2560</v>
      </c>
      <c r="K13" s="157" t="s">
        <v>86</v>
      </c>
      <c r="L13" s="153" t="str">
        <f>IF('1) 日本 - 中国'!G13="", "", '1) 日本 - 中国'!G13)</f>
        <v/>
      </c>
      <c r="M13" s="153">
        <f>IF('1) 日本 - 中国'!H13="", "", '1) 日本 - 中国'!H13)</f>
        <v>46252</v>
      </c>
      <c r="N13" s="153" t="str">
        <f>IF('1) 日本 - 中国'!I13="", "", '1) 日本 - 中国'!I13)</f>
        <v/>
      </c>
      <c r="O13" s="153" t="str">
        <f>IF('1) 日本 - 中国'!J13="", "", '1) 日本 - 中国'!J13)</f>
        <v/>
      </c>
      <c r="P13" s="153" t="str">
        <f>IF('1) 日本 - 中国'!K13="", "", '1) 日本 - 中国'!K13)</f>
        <v/>
      </c>
      <c r="Q13" s="153">
        <f>IF('1) 日本 - 中国'!L13="", "", '1) 日本 - 中国'!L13)</f>
        <v>46254</v>
      </c>
      <c r="R13" s="153">
        <f>IF('1) 日本 - 中国'!M13="", "", '1) 日本 - 中国'!M13)</f>
        <v>46255</v>
      </c>
      <c r="S13" s="153">
        <f>IF('1) 日本 - 中国'!N13="", "", '1) 日本 - 中国'!N13)</f>
        <v>46255</v>
      </c>
      <c r="T13" s="153">
        <f>IF('1) 日本 - 中国'!O13="", "", '1) 日本 - 中国'!O13)</f>
        <v>46256</v>
      </c>
      <c r="U13" s="153">
        <f>IF('1) 日本 - 中国'!P13="", "", '1) 日本 - 中国'!P13)</f>
        <v>46256</v>
      </c>
      <c r="V13" s="153" t="str">
        <f>IF('1) 日本 - 中国'!Q13="", "", '1) 日本 - 中国'!Q13)</f>
        <v/>
      </c>
      <c r="W13" s="153" t="str">
        <f>IF('1) 日本 - 中国'!R13="", "", '1) 日本 - 中国'!R13)</f>
        <v/>
      </c>
      <c r="X13" s="153" t="str">
        <f>IF('1) 日本 - 中国'!S13="", "", '1) 日本 - 中国'!S13)</f>
        <v/>
      </c>
      <c r="Y13" s="153" t="str">
        <f>IF('1) 日本 - 中国'!T13="", "", '1) 日本 - 中国'!T13)</f>
        <v/>
      </c>
      <c r="Z13" s="153">
        <f>IF('1) 日本 - 中国'!U13="", "", '1) 日本 - 中国'!U13)</f>
        <v>46259</v>
      </c>
      <c r="AA13" s="153"/>
      <c r="AB13" s="153">
        <f t="shared" si="2"/>
        <v>46264</v>
      </c>
      <c r="AC13" s="153"/>
      <c r="AD13" s="153"/>
      <c r="AE13" s="153">
        <f t="shared" si="3"/>
        <v>46272</v>
      </c>
    </row>
    <row r="14" spans="1:31" s="96" customFormat="1" ht="15" customHeight="1">
      <c r="A14" s="153">
        <f t="shared" si="0"/>
        <v>46246</v>
      </c>
      <c r="B14" s="153"/>
      <c r="C14" s="153"/>
      <c r="D14" s="153">
        <f t="shared" si="1"/>
        <v>46254</v>
      </c>
      <c r="E14" s="153"/>
      <c r="F14" s="6">
        <f>IF('1) 日本 - 中国'!A14="", "", '1) 日本 - 中国'!A14)</f>
        <v>35</v>
      </c>
      <c r="G14" s="155" t="str">
        <f>IF('1) 日本 - 中国'!B14="", "", '1) 日本 - 中国'!B14)</f>
        <v>REFLECTION</v>
      </c>
      <c r="H14" s="147">
        <f>IF('1) 日本 - 中国'!C14="", "", '1) 日本 - 中国'!C14)</f>
        <v>2561</v>
      </c>
      <c r="I14" s="173" t="s">
        <v>103</v>
      </c>
      <c r="J14" s="172">
        <f>IF('1) 日本 - 中国'!E14="", "", '1) 日本 - 中国'!E14)</f>
        <v>2561</v>
      </c>
      <c r="K14" s="157" t="s">
        <v>86</v>
      </c>
      <c r="L14" s="153" t="str">
        <f>IF('1) 日本 - 中国'!G14="", "", '1) 日本 - 中国'!G14)</f>
        <v/>
      </c>
      <c r="M14" s="153">
        <f>IF('1) 日本 - 中国'!H14="", "", '1) 日本 - 中国'!H14)</f>
        <v>46259</v>
      </c>
      <c r="N14" s="153" t="str">
        <f>IF('1) 日本 - 中国'!I14="", "", '1) 日本 - 中国'!I14)</f>
        <v/>
      </c>
      <c r="O14" s="153" t="str">
        <f>IF('1) 日本 - 中国'!J14="", "", '1) 日本 - 中国'!J14)</f>
        <v/>
      </c>
      <c r="P14" s="153" t="str">
        <f>IF('1) 日本 - 中国'!K14="", "", '1) 日本 - 中国'!K14)</f>
        <v/>
      </c>
      <c r="Q14" s="153">
        <f>IF('1) 日本 - 中国'!L14="", "", '1) 日本 - 中国'!L14)</f>
        <v>46261</v>
      </c>
      <c r="R14" s="153">
        <f>IF('1) 日本 - 中国'!M14="", "", '1) 日本 - 中国'!M14)</f>
        <v>46262</v>
      </c>
      <c r="S14" s="153">
        <f>IF('1) 日本 - 中国'!N14="", "", '1) 日本 - 中国'!N14)</f>
        <v>46262</v>
      </c>
      <c r="T14" s="153">
        <f>IF('1) 日本 - 中国'!O14="", "", '1) 日本 - 中国'!O14)</f>
        <v>46263</v>
      </c>
      <c r="U14" s="153">
        <f>IF('1) 日本 - 中国'!P14="", "", '1) 日本 - 中国'!P14)</f>
        <v>46263</v>
      </c>
      <c r="V14" s="153" t="str">
        <f>IF('1) 日本 - 中国'!Q14="", "", '1) 日本 - 中国'!Q14)</f>
        <v/>
      </c>
      <c r="W14" s="153" t="str">
        <f>IF('1) 日本 - 中国'!R14="", "", '1) 日本 - 中国'!R14)</f>
        <v/>
      </c>
      <c r="X14" s="153" t="str">
        <f>IF('1) 日本 - 中国'!S14="", "", '1) 日本 - 中国'!S14)</f>
        <v/>
      </c>
      <c r="Y14" s="153" t="str">
        <f>IF('1) 日本 - 中国'!T14="", "", '1) 日本 - 中国'!T14)</f>
        <v/>
      </c>
      <c r="Z14" s="153">
        <f>IF('1) 日本 - 中国'!U14="", "", '1) 日本 - 中国'!U14)</f>
        <v>46266</v>
      </c>
      <c r="AA14" s="153"/>
      <c r="AB14" s="153">
        <f t="shared" si="2"/>
        <v>46271</v>
      </c>
      <c r="AC14" s="153"/>
      <c r="AD14" s="153"/>
      <c r="AE14" s="153">
        <f t="shared" si="3"/>
        <v>46279</v>
      </c>
    </row>
    <row r="15" spans="1:31" s="31" customFormat="1" ht="15" customHeight="1">
      <c r="A15" s="153">
        <f t="shared" si="0"/>
        <v>46253</v>
      </c>
      <c r="B15" s="153"/>
      <c r="C15" s="153"/>
      <c r="D15" s="153">
        <f t="shared" si="1"/>
        <v>46261</v>
      </c>
      <c r="E15" s="153"/>
      <c r="F15" s="6">
        <f>IF('1) 日本 - 中国'!A15="", "", '1) 日本 - 中国'!A15)</f>
        <v>36</v>
      </c>
      <c r="G15" s="155" t="str">
        <f>IF('1) 日本 - 中国'!B15="", "", '1) 日本 - 中国'!B15)</f>
        <v>REFLECTION</v>
      </c>
      <c r="H15" s="147">
        <f>IF('1) 日本 - 中国'!C15="", "", '1) 日本 - 中国'!C15)</f>
        <v>2562</v>
      </c>
      <c r="I15" s="173" t="s">
        <v>103</v>
      </c>
      <c r="J15" s="172">
        <f>IF('1) 日本 - 中国'!E15="", "", '1) 日本 - 中国'!E15)</f>
        <v>2562</v>
      </c>
      <c r="K15" s="157" t="s">
        <v>86</v>
      </c>
      <c r="L15" s="153" t="str">
        <f>IF('1) 日本 - 中国'!G15="", "", '1) 日本 - 中国'!G15)</f>
        <v/>
      </c>
      <c r="M15" s="153">
        <f>IF('1) 日本 - 中国'!H15="", "", '1) 日本 - 中国'!H15)</f>
        <v>46266</v>
      </c>
      <c r="N15" s="153" t="str">
        <f>IF('1) 日本 - 中国'!I15="", "", '1) 日本 - 中国'!I15)</f>
        <v/>
      </c>
      <c r="O15" s="153" t="str">
        <f>IF('1) 日本 - 中国'!J15="", "", '1) 日本 - 中国'!J15)</f>
        <v/>
      </c>
      <c r="P15" s="153" t="str">
        <f>IF('1) 日本 - 中国'!K15="", "", '1) 日本 - 中国'!K15)</f>
        <v/>
      </c>
      <c r="Q15" s="153">
        <f>IF('1) 日本 - 中国'!L15="", "", '1) 日本 - 中国'!L15)</f>
        <v>46268</v>
      </c>
      <c r="R15" s="153">
        <f>IF('1) 日本 - 中国'!M15="", "", '1) 日本 - 中国'!M15)</f>
        <v>46269</v>
      </c>
      <c r="S15" s="153">
        <f>IF('1) 日本 - 中国'!N15="", "", '1) 日本 - 中国'!N15)</f>
        <v>46269</v>
      </c>
      <c r="T15" s="153">
        <f>IF('1) 日本 - 中国'!O15="", "", '1) 日本 - 中国'!O15)</f>
        <v>46270</v>
      </c>
      <c r="U15" s="153">
        <f>IF('1) 日本 - 中国'!P15="", "", '1) 日本 - 中国'!P15)</f>
        <v>46270</v>
      </c>
      <c r="V15" s="153" t="str">
        <f>IF('1) 日本 - 中国'!Q15="", "", '1) 日本 - 中国'!Q15)</f>
        <v/>
      </c>
      <c r="W15" s="153" t="str">
        <f>IF('1) 日本 - 中国'!R15="", "", '1) 日本 - 中国'!R15)</f>
        <v/>
      </c>
      <c r="X15" s="153" t="str">
        <f>IF('1) 日本 - 中国'!S15="", "", '1) 日本 - 中国'!S15)</f>
        <v/>
      </c>
      <c r="Y15" s="153" t="str">
        <f>IF('1) 日本 - 中国'!T15="", "", '1) 日本 - 中国'!T15)</f>
        <v/>
      </c>
      <c r="Z15" s="153">
        <f>IF('1) 日本 - 中国'!U15="", "", '1) 日本 - 中国'!U15)</f>
        <v>46273</v>
      </c>
      <c r="AA15" s="153"/>
      <c r="AB15" s="153">
        <f t="shared" si="2"/>
        <v>46278</v>
      </c>
      <c r="AC15" s="153"/>
      <c r="AD15" s="153"/>
      <c r="AE15" s="153">
        <f t="shared" si="3"/>
        <v>46286</v>
      </c>
    </row>
    <row r="16" spans="1:31" s="96" customFormat="1" ht="15" customHeight="1">
      <c r="A16" s="153" t="str">
        <f t="shared" si="0"/>
        <v/>
      </c>
      <c r="B16" s="153"/>
      <c r="C16" s="153"/>
      <c r="D16" s="153" t="str">
        <f t="shared" si="1"/>
        <v/>
      </c>
      <c r="E16" s="153"/>
      <c r="F16" s="6" t="str">
        <f>IF('1) 日本 - 中国'!A16="", "", '1) 日本 - 中国'!A16)</f>
        <v/>
      </c>
      <c r="G16" s="155" t="str">
        <f>IF('1) 日本 - 中国'!B16="", "", '1) 日本 - 中国'!B16)</f>
        <v/>
      </c>
      <c r="H16" s="147"/>
      <c r="I16" s="173"/>
      <c r="J16" s="172"/>
      <c r="K16" s="157"/>
      <c r="L16" s="153" t="str">
        <f>IF('1) 日本 - 中国'!G16="", "", '1) 日本 - 中国'!G16)</f>
        <v/>
      </c>
      <c r="M16" s="153" t="str">
        <f>IF('1) 日本 - 中国'!H16="", "", '1) 日本 - 中国'!H16)</f>
        <v/>
      </c>
      <c r="N16" s="153" t="str">
        <f>IF('1) 日本 - 中国'!I16="", "", '1) 日本 - 中国'!I16)</f>
        <v/>
      </c>
      <c r="O16" s="153" t="str">
        <f>IF('1) 日本 - 中国'!J16="", "", '1) 日本 - 中国'!J16)</f>
        <v/>
      </c>
      <c r="P16" s="153" t="str">
        <f>IF('1) 日本 - 中国'!K16="", "", '1) 日本 - 中国'!K16)</f>
        <v/>
      </c>
      <c r="Q16" s="153" t="str">
        <f>IF('1) 日本 - 中国'!L16="", "", '1) 日本 - 中国'!L16)</f>
        <v/>
      </c>
      <c r="R16" s="153" t="str">
        <f>IF('1) 日本 - 中国'!M16="", "", '1) 日本 - 中国'!M16)</f>
        <v/>
      </c>
      <c r="S16" s="153" t="str">
        <f>IF('1) 日本 - 中国'!N16="", "", '1) 日本 - 中国'!N16)</f>
        <v/>
      </c>
      <c r="T16" s="153" t="str">
        <f>IF('1) 日本 - 中国'!O16="", "", '1) 日本 - 中国'!O16)</f>
        <v/>
      </c>
      <c r="U16" s="153" t="str">
        <f>IF('1) 日本 - 中国'!P16="", "", '1) 日本 - 中国'!P16)</f>
        <v/>
      </c>
      <c r="V16" s="153" t="str">
        <f>IF('1) 日本 - 中国'!Q16="", "", '1) 日本 - 中国'!Q16)</f>
        <v/>
      </c>
      <c r="W16" s="153" t="str">
        <f>IF('1) 日本 - 中国'!R16="", "", '1) 日本 - 中国'!R16)</f>
        <v/>
      </c>
      <c r="X16" s="153" t="str">
        <f>IF('1) 日本 - 中国'!S16="", "", '1) 日本 - 中国'!S16)</f>
        <v/>
      </c>
      <c r="Y16" s="153" t="str">
        <f>IF('1) 日本 - 中国'!T16="", "", '1) 日本 - 中国'!T16)</f>
        <v/>
      </c>
      <c r="Z16" s="153" t="str">
        <f>IF('1) 日本 - 中国'!U16="", "", '1) 日本 - 中国'!U16)</f>
        <v/>
      </c>
      <c r="AA16" s="153"/>
      <c r="AB16" s="153" t="str">
        <f t="shared" si="2"/>
        <v/>
      </c>
      <c r="AC16" s="153"/>
      <c r="AD16" s="153"/>
      <c r="AE16" s="153" t="str">
        <f t="shared" si="3"/>
        <v/>
      </c>
    </row>
    <row r="17" spans="1:31" s="96" customFormat="1" ht="15" customHeight="1">
      <c r="A17" s="153" t="str">
        <f t="shared" ref="A17:A21" si="4">IF(D17="","",D17-8)</f>
        <v/>
      </c>
      <c r="B17" s="153"/>
      <c r="C17" s="153"/>
      <c r="D17" s="153" t="str">
        <f t="shared" ref="D17:D21" si="5">IF(M17="","",M17-5)</f>
        <v/>
      </c>
      <c r="E17" s="153"/>
      <c r="F17" s="6" t="str">
        <f>IF('1) 日本 - 中国'!A17="", "", '1) 日本 - 中国'!A17)</f>
        <v/>
      </c>
      <c r="G17" s="155" t="str">
        <f>IF('1) 日本 - 中国'!B17="", "", '1) 日本 - 中国'!B17)</f>
        <v/>
      </c>
      <c r="H17" s="147"/>
      <c r="I17" s="173"/>
      <c r="J17" s="172"/>
      <c r="K17" s="157"/>
      <c r="L17" s="153" t="str">
        <f>IF('1) 日本 - 中国'!G17="", "", '1) 日本 - 中国'!G17)</f>
        <v/>
      </c>
      <c r="M17" s="153" t="str">
        <f>IF('1) 日本 - 中国'!H17="", "", '1) 日本 - 中国'!H17)</f>
        <v/>
      </c>
      <c r="N17" s="153" t="str">
        <f>IF('1) 日本 - 中国'!I17="", "", '1) 日本 - 中国'!I17)</f>
        <v/>
      </c>
      <c r="O17" s="152" t="str">
        <f>IF('1) 日本 - 中国'!J17="", "", '1) 日本 - 中国'!J17)</f>
        <v/>
      </c>
      <c r="P17" s="153" t="str">
        <f>IF('1) 日本 - 中国'!K17="", "", '1) 日本 - 中国'!K17)</f>
        <v/>
      </c>
      <c r="Q17" s="153" t="str">
        <f>IF('1) 日本 - 中国'!L17="", "", '1) 日本 - 中国'!L17)</f>
        <v/>
      </c>
      <c r="R17" s="153" t="str">
        <f>IF('1) 日本 - 中国'!M17="", "", '1) 日本 - 中国'!M17)</f>
        <v/>
      </c>
      <c r="S17" s="153" t="str">
        <f>IF('1) 日本 - 中国'!N17="", "", '1) 日本 - 中国'!N17)</f>
        <v/>
      </c>
      <c r="T17" s="152" t="str">
        <f>IF('1) 日本 - 中国'!O17="", "", '1) 日本 - 中国'!O17)</f>
        <v/>
      </c>
      <c r="U17" s="153" t="str">
        <f>IF('1) 日本 - 中国'!P17="", "", '1) 日本 - 中国'!P17)</f>
        <v/>
      </c>
      <c r="V17" s="153" t="str">
        <f>IF('1) 日本 - 中国'!Q17="", "", '1) 日本 - 中国'!Q17)</f>
        <v/>
      </c>
      <c r="W17" s="153" t="str">
        <f>IF('1) 日本 - 中国'!R17="", "", '1) 日本 - 中国'!R17)</f>
        <v/>
      </c>
      <c r="X17" s="153" t="str">
        <f>IF('1) 日本 - 中国'!S17="", "", '1) 日本 - 中国'!S17)</f>
        <v/>
      </c>
      <c r="Y17" s="153" t="str">
        <f>IF('1) 日本 - 中国'!T17="", "", '1) 日本 - 中国'!T17)</f>
        <v/>
      </c>
      <c r="Z17" s="174" t="str">
        <f>IF('1) 日本 - 中国'!U17="", "", '1) 日本 - 中国'!U17)</f>
        <v/>
      </c>
      <c r="AA17" s="153"/>
      <c r="AB17" s="153" t="str">
        <f t="shared" si="2"/>
        <v/>
      </c>
      <c r="AC17" s="153"/>
      <c r="AD17" s="153"/>
      <c r="AE17" s="153" t="str">
        <f t="shared" si="3"/>
        <v/>
      </c>
    </row>
    <row r="18" spans="1:31" s="96" customFormat="1" ht="15" customHeight="1">
      <c r="A18" s="153" t="str">
        <f t="shared" si="4"/>
        <v/>
      </c>
      <c r="B18" s="153"/>
      <c r="C18" s="153"/>
      <c r="D18" s="153" t="str">
        <f t="shared" si="5"/>
        <v/>
      </c>
      <c r="E18" s="153"/>
      <c r="F18" s="6" t="str">
        <f>IF('1) 日本 - 中国'!A18="", "", '1) 日本 - 中国'!A18)</f>
        <v/>
      </c>
      <c r="G18" s="155" t="str">
        <f>IF('1) 日本 - 中国'!B18="", "", '1) 日本 - 中国'!B18)</f>
        <v/>
      </c>
      <c r="H18" s="147"/>
      <c r="I18" s="173"/>
      <c r="J18" s="172"/>
      <c r="K18" s="157"/>
      <c r="L18" s="153" t="str">
        <f>IF('1) 日本 - 中国'!G18="", "", '1) 日本 - 中国'!G18)</f>
        <v/>
      </c>
      <c r="M18" s="153" t="str">
        <f>IF('1) 日本 - 中国'!H18="", "", '1) 日本 - 中国'!H18)</f>
        <v/>
      </c>
      <c r="N18" s="153" t="str">
        <f>IF('1) 日本 - 中国'!I18="", "", '1) 日本 - 中国'!I18)</f>
        <v/>
      </c>
      <c r="O18" s="153" t="str">
        <f>IF('1) 日本 - 中国'!J18="", "", '1) 日本 - 中国'!J18)</f>
        <v/>
      </c>
      <c r="P18" s="153" t="str">
        <f>IF('1) 日本 - 中国'!K18="", "", '1) 日本 - 中国'!K18)</f>
        <v/>
      </c>
      <c r="Q18" s="153" t="str">
        <f>IF('1) 日本 - 中国'!L18="", "", '1) 日本 - 中国'!L18)</f>
        <v/>
      </c>
      <c r="R18" s="153" t="str">
        <f>IF('1) 日本 - 中国'!M18="", "", '1) 日本 - 中国'!M18)</f>
        <v/>
      </c>
      <c r="S18" s="153" t="str">
        <f>IF('1) 日本 - 中国'!N18="", "", '1) 日本 - 中国'!N18)</f>
        <v/>
      </c>
      <c r="T18" s="153" t="str">
        <f>IF('1) 日本 - 中国'!O18="", "", '1) 日本 - 中国'!O18)</f>
        <v/>
      </c>
      <c r="U18" s="153" t="str">
        <f>IF('1) 日本 - 中国'!P18="", "", '1) 日本 - 中国'!P18)</f>
        <v/>
      </c>
      <c r="V18" s="153" t="str">
        <f>IF('1) 日本 - 中国'!Q18="", "", '1) 日本 - 中国'!Q18)</f>
        <v/>
      </c>
      <c r="W18" s="153" t="str">
        <f>IF('1) 日本 - 中国'!R18="", "", '1) 日本 - 中国'!R18)</f>
        <v/>
      </c>
      <c r="X18" s="153" t="str">
        <f>IF('1) 日本 - 中国'!S18="", "", '1) 日本 - 中国'!S18)</f>
        <v/>
      </c>
      <c r="Y18" s="153" t="str">
        <f>IF('1) 日本 - 中国'!T18="", "", '1) 日本 - 中国'!T18)</f>
        <v/>
      </c>
      <c r="Z18" s="174" t="str">
        <f>IF('1) 日本 - 中国'!U18="", "", '1) 日本 - 中国'!U18)</f>
        <v/>
      </c>
      <c r="AA18" s="153"/>
      <c r="AB18" s="153" t="str">
        <f t="shared" si="2"/>
        <v/>
      </c>
      <c r="AC18" s="153"/>
      <c r="AD18" s="153"/>
      <c r="AE18" s="153" t="str">
        <f t="shared" si="3"/>
        <v/>
      </c>
    </row>
    <row r="19" spans="1:31" s="96" customFormat="1" ht="15" customHeight="1">
      <c r="A19" s="153" t="str">
        <f t="shared" si="4"/>
        <v/>
      </c>
      <c r="B19" s="153"/>
      <c r="C19" s="153"/>
      <c r="D19" s="153" t="str">
        <f t="shared" si="5"/>
        <v/>
      </c>
      <c r="E19" s="153"/>
      <c r="F19" s="6" t="str">
        <f>IF('1) 日本 - 中国'!A19="", "", '1) 日本 - 中国'!A19)</f>
        <v/>
      </c>
      <c r="G19" s="155" t="str">
        <f>IF('1) 日本 - 中国'!B19="", "", '1) 日本 - 中国'!B19)</f>
        <v/>
      </c>
      <c r="H19" s="147"/>
      <c r="I19" s="173"/>
      <c r="J19" s="172"/>
      <c r="K19" s="157"/>
      <c r="L19" s="153" t="str">
        <f>IF('1) 日本 - 中国'!G19="", "", '1) 日本 - 中国'!G19)</f>
        <v/>
      </c>
      <c r="M19" s="153" t="str">
        <f>IF('1) 日本 - 中国'!H19="", "", '1) 日本 - 中国'!H19)</f>
        <v/>
      </c>
      <c r="N19" s="153" t="str">
        <f>IF('1) 日本 - 中国'!I19="", "", '1) 日本 - 中国'!I19)</f>
        <v/>
      </c>
      <c r="O19" s="153" t="str">
        <f>IF('1) 日本 - 中国'!J19="", "", '1) 日本 - 中国'!J19)</f>
        <v/>
      </c>
      <c r="P19" s="153" t="str">
        <f>IF('1) 日本 - 中国'!K19="", "", '1) 日本 - 中国'!K19)</f>
        <v/>
      </c>
      <c r="Q19" s="153" t="str">
        <f>IF('1) 日本 - 中国'!L19="", "", '1) 日本 - 中国'!L19)</f>
        <v/>
      </c>
      <c r="R19" s="153" t="str">
        <f>IF('1) 日本 - 中国'!M19="", "", '1) 日本 - 中国'!M19)</f>
        <v/>
      </c>
      <c r="S19" s="153" t="str">
        <f>IF('1) 日本 - 中国'!N19="", "", '1) 日本 - 中国'!N19)</f>
        <v/>
      </c>
      <c r="T19" s="153" t="str">
        <f>IF('1) 日本 - 中国'!O19="", "", '1) 日本 - 中国'!O19)</f>
        <v/>
      </c>
      <c r="U19" s="153" t="str">
        <f>IF('1) 日本 - 中国'!P19="", "", '1) 日本 - 中国'!P19)</f>
        <v/>
      </c>
      <c r="V19" s="153" t="str">
        <f>IF('1) 日本 - 中国'!Q19="", "", '1) 日本 - 中国'!Q19)</f>
        <v/>
      </c>
      <c r="W19" s="153" t="str">
        <f>IF('1) 日本 - 中国'!R19="", "", '1) 日本 - 中国'!R19)</f>
        <v/>
      </c>
      <c r="X19" s="153" t="str">
        <f>IF('1) 日本 - 中国'!S19="", "", '1) 日本 - 中国'!S19)</f>
        <v/>
      </c>
      <c r="Y19" s="153" t="str">
        <f>IF('1) 日本 - 中国'!T19="", "", '1) 日本 - 中国'!T19)</f>
        <v/>
      </c>
      <c r="Z19" s="174" t="str">
        <f>IF('1) 日本 - 中国'!U19="", "", '1) 日本 - 中国'!U19)</f>
        <v/>
      </c>
      <c r="AA19" s="153"/>
      <c r="AB19" s="153" t="str">
        <f t="shared" si="2"/>
        <v/>
      </c>
      <c r="AC19" s="153"/>
      <c r="AD19" s="153"/>
      <c r="AE19" s="153" t="str">
        <f t="shared" si="3"/>
        <v/>
      </c>
    </row>
    <row r="20" spans="1:31" s="96" customFormat="1" ht="15" customHeight="1">
      <c r="A20" s="153" t="str">
        <f t="shared" si="4"/>
        <v/>
      </c>
      <c r="B20" s="153"/>
      <c r="C20" s="153"/>
      <c r="D20" s="153" t="str">
        <f t="shared" si="5"/>
        <v/>
      </c>
      <c r="E20" s="153"/>
      <c r="F20" s="6" t="str">
        <f>IF('1) 日本 - 中国'!A20="", "", '1) 日本 - 中国'!A20)</f>
        <v/>
      </c>
      <c r="G20" s="155" t="str">
        <f>IF('1) 日本 - 中国'!B20="", "", '1) 日本 - 中国'!B20)</f>
        <v/>
      </c>
      <c r="H20" s="147"/>
      <c r="I20" s="173"/>
      <c r="J20" s="172"/>
      <c r="K20" s="157"/>
      <c r="L20" s="153" t="str">
        <f>IF('1) 日本 - 中国'!G20="", "", '1) 日本 - 中国'!G20)</f>
        <v/>
      </c>
      <c r="M20" s="153" t="str">
        <f>IF('1) 日本 - 中国'!H20="", "", '1) 日本 - 中国'!H20)</f>
        <v/>
      </c>
      <c r="N20" s="153" t="str">
        <f>IF('1) 日本 - 中国'!I20="", "", '1) 日本 - 中国'!I20)</f>
        <v/>
      </c>
      <c r="O20" s="153" t="str">
        <f>IF('1) 日本 - 中国'!J20="", "", '1) 日本 - 中国'!J20)</f>
        <v/>
      </c>
      <c r="P20" s="153" t="str">
        <f>IF('1) 日本 - 中国'!K20="", "", '1) 日本 - 中国'!K20)</f>
        <v/>
      </c>
      <c r="Q20" s="153" t="str">
        <f>IF('1) 日本 - 中国'!L20="", "", '1) 日本 - 中国'!L20)</f>
        <v/>
      </c>
      <c r="R20" s="153" t="str">
        <f>IF('1) 日本 - 中国'!M20="", "", '1) 日本 - 中国'!M20)</f>
        <v/>
      </c>
      <c r="S20" s="153" t="str">
        <f>IF('1) 日本 - 中国'!N20="", "", '1) 日本 - 中国'!N20)</f>
        <v/>
      </c>
      <c r="T20" s="153" t="str">
        <f>IF('1) 日本 - 中国'!O20="", "", '1) 日本 - 中国'!O20)</f>
        <v/>
      </c>
      <c r="U20" s="153" t="str">
        <f>IF('1) 日本 - 中国'!P20="", "", '1) 日本 - 中国'!P20)</f>
        <v/>
      </c>
      <c r="V20" s="153" t="str">
        <f>IF('1) 日本 - 中国'!Q20="", "", '1) 日本 - 中国'!Q20)</f>
        <v/>
      </c>
      <c r="W20" s="153" t="str">
        <f>IF('1) 日本 - 中国'!R20="", "", '1) 日本 - 中国'!R20)</f>
        <v/>
      </c>
      <c r="X20" s="153" t="str">
        <f>IF('1) 日本 - 中国'!S20="", "", '1) 日本 - 中国'!S20)</f>
        <v/>
      </c>
      <c r="Y20" s="153" t="str">
        <f>IF('1) 日本 - 中国'!T20="", "", '1) 日本 - 中国'!T20)</f>
        <v/>
      </c>
      <c r="Z20" s="174" t="str">
        <f>IF('1) 日本 - 中国'!U20="", "", '1) 日本 - 中国'!U20)</f>
        <v/>
      </c>
      <c r="AA20" s="153"/>
      <c r="AB20" s="153" t="str">
        <f t="shared" si="2"/>
        <v/>
      </c>
      <c r="AC20" s="153"/>
      <c r="AD20" s="153"/>
      <c r="AE20" s="153" t="str">
        <f t="shared" si="3"/>
        <v/>
      </c>
    </row>
    <row r="21" spans="1:31" s="96" customFormat="1" ht="15" customHeight="1">
      <c r="A21" s="165" t="str">
        <f t="shared" si="4"/>
        <v/>
      </c>
      <c r="B21" s="165"/>
      <c r="C21" s="165"/>
      <c r="D21" s="165" t="str">
        <f t="shared" si="5"/>
        <v/>
      </c>
      <c r="E21" s="165"/>
      <c r="F21" s="159" t="str">
        <f>IF('1) 日本 - 中国'!A21="", "", '1) 日本 - 中国'!A21)</f>
        <v/>
      </c>
      <c r="G21" s="160" t="str">
        <f>IF('1) 日本 - 中国'!B21="", "", '1) 日本 - 中国'!B21)</f>
        <v/>
      </c>
      <c r="H21" s="161"/>
      <c r="I21" s="162"/>
      <c r="J21" s="163"/>
      <c r="K21" s="164"/>
      <c r="L21" s="165" t="str">
        <f>IF('1) 日本 - 中国'!G21="", "", '1) 日本 - 中国'!G21)</f>
        <v/>
      </c>
      <c r="M21" s="165" t="str">
        <f>IF('1) 日本 - 中国'!H21="", "", '1) 日本 - 中国'!H21)</f>
        <v/>
      </c>
      <c r="N21" s="165" t="str">
        <f>IF('1) 日本 - 中国'!I21="", "", '1) 日本 - 中国'!I21)</f>
        <v/>
      </c>
      <c r="O21" s="165" t="str">
        <f>IF('1) 日本 - 中国'!J21="", "", '1) 日本 - 中国'!J21)</f>
        <v/>
      </c>
      <c r="P21" s="165" t="str">
        <f>IF('1) 日本 - 中国'!K21="", "", '1) 日本 - 中国'!K21)</f>
        <v/>
      </c>
      <c r="Q21" s="165" t="str">
        <f>IF('1) 日本 - 中国'!L21="", "", '1) 日本 - 中国'!L21)</f>
        <v/>
      </c>
      <c r="R21" s="165" t="str">
        <f>IF('1) 日本 - 中国'!M21="", "", '1) 日本 - 中国'!M21)</f>
        <v/>
      </c>
      <c r="S21" s="165" t="str">
        <f>IF('1) 日本 - 中国'!N21="", "", '1) 日本 - 中国'!N21)</f>
        <v/>
      </c>
      <c r="T21" s="165" t="str">
        <f>IF('1) 日本 - 中国'!O21="", "", '1) 日本 - 中国'!O21)</f>
        <v/>
      </c>
      <c r="U21" s="165" t="str">
        <f>IF('1) 日本 - 中国'!P21="", "", '1) 日本 - 中国'!P21)</f>
        <v/>
      </c>
      <c r="V21" s="165" t="str">
        <f>IF('1) 日本 - 中国'!Q21="", "", '1) 日本 - 中国'!Q21)</f>
        <v/>
      </c>
      <c r="W21" s="165" t="str">
        <f>IF('1) 日本 - 中国'!R21="", "", '1) 日本 - 中国'!R21)</f>
        <v/>
      </c>
      <c r="X21" s="165" t="str">
        <f>IF('1) 日本 - 中国'!S21="", "", '1) 日本 - 中国'!S21)</f>
        <v/>
      </c>
      <c r="Y21" s="165" t="str">
        <f>IF('1) 日本 - 中国'!T21="", "", '1) 日本 - 中国'!T21)</f>
        <v/>
      </c>
      <c r="Z21" s="175" t="str">
        <f>IF('1) 日本 - 中国'!U21="", "", '1) 日本 - 中国'!U21)</f>
        <v/>
      </c>
      <c r="AA21" s="165"/>
      <c r="AB21" s="165" t="str">
        <f t="shared" si="2"/>
        <v/>
      </c>
      <c r="AC21" s="165"/>
      <c r="AD21" s="165"/>
      <c r="AE21" s="165" t="str">
        <f t="shared" si="3"/>
        <v/>
      </c>
    </row>
    <row r="22" spans="1:31" ht="15" customHeight="1">
      <c r="F22" s="31" t="s">
        <v>67</v>
      </c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</row>
    <row r="23" spans="1:31" ht="15" customHeight="1">
      <c r="F23" s="96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</row>
    <row r="24" spans="1:31" ht="15" customHeight="1">
      <c r="A24" s="127" t="str">
        <f>A7</f>
        <v>日本 - 上海 - レムチャバン</v>
      </c>
      <c r="F24" s="127" t="s">
        <v>114</v>
      </c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AB24" s="31"/>
    </row>
    <row r="25" spans="1:31" ht="15" customHeight="1">
      <c r="A25" s="39" t="str">
        <f>A8</f>
        <v>レムチャバン</v>
      </c>
      <c r="B25" s="39"/>
      <c r="C25" s="39"/>
      <c r="D25" s="39" t="str">
        <f>D8</f>
        <v>上海</v>
      </c>
      <c r="E25" s="39"/>
      <c r="F25" s="286" t="s">
        <v>6</v>
      </c>
      <c r="G25" s="266" t="s">
        <v>7</v>
      </c>
      <c r="H25" s="266" t="s">
        <v>8</v>
      </c>
      <c r="I25" s="275"/>
      <c r="J25" s="275"/>
      <c r="K25" s="276"/>
      <c r="L25" s="39"/>
      <c r="M25" s="39" t="str">
        <f>'1) 日本 - 中国'!H25</f>
        <v>上海</v>
      </c>
      <c r="N25" s="48"/>
      <c r="O25" s="39"/>
      <c r="P25" s="39"/>
      <c r="Q25" s="39" t="str">
        <f>'1) 日本 - 中国'!L25</f>
        <v>福山</v>
      </c>
      <c r="R25" s="49" t="str">
        <f>'1) 日本 - 中国'!M25</f>
        <v>水島</v>
      </c>
      <c r="S25" s="39" t="str">
        <f>'1) 日本 - 中国'!N25</f>
        <v>高松</v>
      </c>
      <c r="T25" s="49" t="str">
        <f>'1) 日本 - 中国'!O25</f>
        <v>広島（出島）</v>
      </c>
      <c r="U25" s="39" t="str">
        <f>'1) 日本 - 中国'!P25</f>
        <v>岩国</v>
      </c>
      <c r="V25" s="35"/>
      <c r="W25" s="35"/>
      <c r="X25" s="35"/>
      <c r="Y25" s="35"/>
      <c r="Z25" s="35" t="str">
        <f>'1) 日本 - 中国'!U25</f>
        <v>上海</v>
      </c>
      <c r="AA25" s="35"/>
      <c r="AB25" s="39" t="str">
        <f>AB8</f>
        <v>上海</v>
      </c>
      <c r="AC25" s="39"/>
      <c r="AD25" s="39"/>
      <c r="AE25" s="39" t="str">
        <f>AE8</f>
        <v>レムチャバン</v>
      </c>
    </row>
    <row r="26" spans="1:31" ht="15" customHeight="1">
      <c r="A26" s="50" t="str">
        <f>A9</f>
        <v>水/WED</v>
      </c>
      <c r="B26" s="50"/>
      <c r="C26" s="50"/>
      <c r="D26" s="50" t="str">
        <f>D9</f>
        <v>翌週木/THU</v>
      </c>
      <c r="E26" s="50"/>
      <c r="F26" s="286"/>
      <c r="G26" s="267"/>
      <c r="H26" s="267" t="s">
        <v>99</v>
      </c>
      <c r="I26" s="310"/>
      <c r="J26" s="279" t="s">
        <v>100</v>
      </c>
      <c r="K26" s="278"/>
      <c r="L26" s="50"/>
      <c r="M26" s="40" t="str">
        <f>'1) 日本 - 中国'!H26</f>
        <v>土/SAT</v>
      </c>
      <c r="N26" s="51"/>
      <c r="O26" s="40"/>
      <c r="P26" s="40"/>
      <c r="Q26" s="40" t="str">
        <f>'1) 日本 - 中国'!L26</f>
        <v>翌週火/TUE</v>
      </c>
      <c r="R26" s="51" t="str">
        <f>'1) 日本 - 中国'!M26</f>
        <v>火/TUE</v>
      </c>
      <c r="S26" s="40" t="str">
        <f>'1) 日本 - 中国'!N26</f>
        <v>火/TUE</v>
      </c>
      <c r="T26" s="51" t="str">
        <f>'1) 日本 - 中国'!O26</f>
        <v>水/WED</v>
      </c>
      <c r="U26" s="40" t="str">
        <f>'1) 日本 - 中国'!P26</f>
        <v>水/WED</v>
      </c>
      <c r="V26" s="36"/>
      <c r="W26" s="36"/>
      <c r="X26" s="36"/>
      <c r="Y26" s="36"/>
      <c r="Z26" s="36" t="str">
        <f>'1) 日本 - 中国'!U26</f>
        <v>土/SAT</v>
      </c>
      <c r="AA26" s="36"/>
      <c r="AB26" s="50" t="s">
        <v>134</v>
      </c>
      <c r="AC26" s="50"/>
      <c r="AD26" s="50"/>
      <c r="AE26" s="40" t="str">
        <f>AE9</f>
        <v>翌週月/MON</v>
      </c>
    </row>
    <row r="27" spans="1:31" s="31" customFormat="1" ht="15" customHeight="1">
      <c r="A27" s="130">
        <f t="shared" ref="A27:A38" si="6">IF(D27="","",D27-8)</f>
        <v>46218</v>
      </c>
      <c r="B27" s="177"/>
      <c r="C27" s="177"/>
      <c r="D27" s="130">
        <f t="shared" ref="D27:D36" si="7">IF(M27="","",M27-2)</f>
        <v>46226</v>
      </c>
      <c r="E27" s="177"/>
      <c r="F27" s="176">
        <f>IF('1) 日本 - 中国'!A27="", "", '1) 日本 - 中国'!A27)</f>
        <v>31</v>
      </c>
      <c r="G27" s="146" t="str">
        <f>IF('1) 日本 - 中国'!B27="", "", '1) 日本 - 中国'!B27)</f>
        <v>JI HANG</v>
      </c>
      <c r="H27" s="147">
        <f>IF('1) 日本 - 中国'!C27="", "", '1) 日本 - 中国'!C27)</f>
        <v>619</v>
      </c>
      <c r="I27" s="173" t="s">
        <v>77</v>
      </c>
      <c r="J27" s="172">
        <f>IF('1) 日本 - 中国'!E27="", "", '1) 日本 - 中国'!E27)</f>
        <v>619</v>
      </c>
      <c r="K27" s="157" t="s">
        <v>86</v>
      </c>
      <c r="L27" s="177" t="str">
        <f>IF('1) 日本 - 中国'!G27="", "", '1) 日本 - 中国'!G27)</f>
        <v/>
      </c>
      <c r="M27" s="130">
        <f>IF('1) 日本 - 中国'!H27="", "", '1) 日本 - 中国'!H27)</f>
        <v>46228</v>
      </c>
      <c r="N27" s="178" t="str">
        <f>IF('1) 日本 - 中国'!I27="", "", '1) 日本 - 中国'!I27)</f>
        <v/>
      </c>
      <c r="O27" s="130" t="str">
        <f>IF('1) 日本 - 中国'!J27="", "", '1) 日本 - 中国'!J27)</f>
        <v/>
      </c>
      <c r="P27" s="130" t="str">
        <f>IF('1) 日本 - 中国'!K27="", "", '1) 日本 - 中国'!K27)</f>
        <v/>
      </c>
      <c r="Q27" s="130">
        <f>IF('1) 日本 - 中国'!L27="", "", '1) 日本 - 中国'!L27)</f>
        <v>46231</v>
      </c>
      <c r="R27" s="178">
        <f>IF('1) 日本 - 中国'!M27="", "", '1) 日本 - 中国'!M27)</f>
        <v>46231</v>
      </c>
      <c r="S27" s="130">
        <f>IF('1) 日本 - 中国'!N27="", "", '1) 日本 - 中国'!N27)</f>
        <v>46231</v>
      </c>
      <c r="T27" s="178">
        <f>IF('1) 日本 - 中国'!O27="", "", '1) 日本 - 中国'!O27)</f>
        <v>46232</v>
      </c>
      <c r="U27" s="130">
        <f>IF('1) 日本 - 中国'!P27="", "", '1) 日本 - 中国'!P27)</f>
        <v>46232</v>
      </c>
      <c r="V27" s="130" t="str">
        <f>IF('1) 日本 - 中国'!Q27="", "", '1) 日本 - 中国'!Q27)</f>
        <v/>
      </c>
      <c r="W27" s="130" t="str">
        <f>IF('1) 日本 - 中国'!R27="", "", '1) 日本 - 中国'!R27)</f>
        <v/>
      </c>
      <c r="X27" s="179" t="str">
        <f>IF('1) 日本 - 中国'!S27="", "", '1) 日本 - 中国'!S27)</f>
        <v/>
      </c>
      <c r="Y27" s="179" t="str">
        <f>IF('1) 日本 - 中国'!T27="", "", '1) 日本 - 中国'!T27)</f>
        <v/>
      </c>
      <c r="Z27" s="130">
        <f>IF('1) 日本 - 中国'!U27="", "", '1) 日本 - 中国'!U27)</f>
        <v>46235</v>
      </c>
      <c r="AA27" s="179"/>
      <c r="AB27" s="130">
        <f t="shared" ref="AB27:AB38" si="8">IF(Z27="","",Z27+8)</f>
        <v>46243</v>
      </c>
      <c r="AC27" s="177"/>
      <c r="AD27" s="177"/>
      <c r="AE27" s="130">
        <f t="shared" ref="AE27:AE38" si="9">IF(AB27="","",AB27+8)</f>
        <v>46251</v>
      </c>
    </row>
    <row r="28" spans="1:31" s="31" customFormat="1" ht="15" customHeight="1">
      <c r="A28" s="153">
        <f t="shared" si="6"/>
        <v>46225</v>
      </c>
      <c r="B28" s="180"/>
      <c r="C28" s="180"/>
      <c r="D28" s="153">
        <f t="shared" si="7"/>
        <v>46233</v>
      </c>
      <c r="E28" s="180"/>
      <c r="F28" s="154">
        <f>IF('1) 日本 - 中国'!A28="", "", '1) 日本 - 中国'!A28)</f>
        <v>32</v>
      </c>
      <c r="G28" s="155" t="str">
        <f>IF('1) 日本 - 中国'!B28="", "", '1) 日本 - 中国'!B28)</f>
        <v>JI HANG</v>
      </c>
      <c r="H28" s="147">
        <f>IF('1) 日本 - 中国'!C28="", "", '1) 日本 - 中国'!C28)</f>
        <v>620</v>
      </c>
      <c r="I28" s="173" t="s">
        <v>77</v>
      </c>
      <c r="J28" s="172">
        <f>IF('1) 日本 - 中国'!E28="", "", '1) 日本 - 中国'!E28)</f>
        <v>620</v>
      </c>
      <c r="K28" s="157" t="s">
        <v>86</v>
      </c>
      <c r="L28" s="153" t="str">
        <f>IF('1) 日本 - 中国'!G28="", "", '1) 日本 - 中国'!G28)</f>
        <v/>
      </c>
      <c r="M28" s="153">
        <f>IF('1) 日本 - 中国'!H28="", "", '1) 日本 - 中国'!H28)</f>
        <v>46235</v>
      </c>
      <c r="N28" s="180" t="str">
        <f>IF('1) 日本 - 中国'!I28="", "", '1) 日本 - 中国'!I28)</f>
        <v/>
      </c>
      <c r="O28" s="153" t="str">
        <f>IF('1) 日本 - 中国'!J28="", "", '1) 日本 - 中国'!J28)</f>
        <v/>
      </c>
      <c r="P28" s="153" t="str">
        <f>IF('1) 日本 - 中国'!K28="", "", '1) 日本 - 中国'!K28)</f>
        <v/>
      </c>
      <c r="Q28" s="153">
        <f>IF('1) 日本 - 中国'!L28="", "", '1) 日本 - 中国'!L28)</f>
        <v>46238</v>
      </c>
      <c r="R28" s="7">
        <f>IF('1) 日本 - 中国'!M28="", "", '1) 日本 - 中国'!M28)</f>
        <v>46238</v>
      </c>
      <c r="S28" s="153">
        <f>IF('1) 日本 - 中国'!N28="", "", '1) 日本 - 中国'!N28)</f>
        <v>46238</v>
      </c>
      <c r="T28" s="181">
        <f>IF('1) 日本 - 中国'!O28="", "", '1) 日本 - 中国'!O28)</f>
        <v>46239</v>
      </c>
      <c r="U28" s="153">
        <f>IF('1) 日本 - 中国'!P28="", "", '1) 日本 - 中国'!P28)</f>
        <v>46239</v>
      </c>
      <c r="V28" s="153" t="str">
        <f>IF('1) 日本 - 中国'!Q28="", "", '1) 日本 - 中国'!Q28)</f>
        <v/>
      </c>
      <c r="W28" s="153" t="str">
        <f>IF('1) 日本 - 中国'!R28="", "", '1) 日本 - 中国'!R28)</f>
        <v/>
      </c>
      <c r="X28" s="181" t="str">
        <f>IF('1) 日本 - 中国'!S28="", "", '1) 日本 - 中国'!S28)</f>
        <v/>
      </c>
      <c r="Y28" s="181" t="str">
        <f>IF('1) 日本 - 中国'!T28="", "", '1) 日本 - 中国'!T28)</f>
        <v/>
      </c>
      <c r="Z28" s="153">
        <f>IF('1) 日本 - 中国'!U28="", "", '1) 日本 - 中国'!U28)</f>
        <v>46242</v>
      </c>
      <c r="AA28" s="181"/>
      <c r="AB28" s="153">
        <f t="shared" si="8"/>
        <v>46250</v>
      </c>
      <c r="AC28" s="180"/>
      <c r="AD28" s="180"/>
      <c r="AE28" s="153">
        <f t="shared" si="9"/>
        <v>46258</v>
      </c>
    </row>
    <row r="29" spans="1:31" s="31" customFormat="1" ht="15" customHeight="1">
      <c r="A29" s="153">
        <f t="shared" si="6"/>
        <v>46232</v>
      </c>
      <c r="B29" s="180"/>
      <c r="C29" s="180"/>
      <c r="D29" s="153">
        <f t="shared" si="7"/>
        <v>46240</v>
      </c>
      <c r="E29" s="180"/>
      <c r="F29" s="154">
        <f>IF('1) 日本 - 中国'!A29="", "", '1) 日本 - 中国'!A29)</f>
        <v>33</v>
      </c>
      <c r="G29" s="155" t="str">
        <f>IF('1) 日本 - 中国'!B29="", "", '1) 日本 - 中国'!B29)</f>
        <v>JI HANG</v>
      </c>
      <c r="H29" s="147">
        <f>IF('1) 日本 - 中国'!C29="", "", '1) 日本 - 中国'!C29)</f>
        <v>621</v>
      </c>
      <c r="I29" s="173" t="s">
        <v>77</v>
      </c>
      <c r="J29" s="172">
        <f>IF('1) 日本 - 中国'!E29="", "", '1) 日本 - 中国'!E29)</f>
        <v>621</v>
      </c>
      <c r="K29" s="157" t="s">
        <v>86</v>
      </c>
      <c r="L29" s="180" t="str">
        <f>IF('1) 日本 - 中国'!G29="", "", '1) 日本 - 中国'!G29)</f>
        <v/>
      </c>
      <c r="M29" s="153">
        <f>IF('1) 日本 - 中国'!H29="", "", '1) 日本 - 中国'!H29)</f>
        <v>46242</v>
      </c>
      <c r="N29" s="7" t="str">
        <f>IF('1) 日本 - 中国'!I29="", "", '1) 日本 - 中国'!I29)</f>
        <v/>
      </c>
      <c r="O29" s="153" t="str">
        <f>IF('1) 日本 - 中国'!J29="", "", '1) 日本 - 中国'!J29)</f>
        <v/>
      </c>
      <c r="P29" s="153" t="str">
        <f>IF('1) 日本 - 中国'!K29="", "", '1) 日本 - 中国'!K29)</f>
        <v/>
      </c>
      <c r="Q29" s="153">
        <f>IF('1) 日本 - 中国'!L29="", "", '1) 日本 - 中国'!L29)</f>
        <v>46245</v>
      </c>
      <c r="R29" s="7">
        <f>IF('1) 日本 - 中国'!M29="", "", '1) 日本 - 中国'!M29)</f>
        <v>46245</v>
      </c>
      <c r="S29" s="153">
        <f>IF('1) 日本 - 中国'!N29="", "", '1) 日本 - 中国'!N29)</f>
        <v>46245</v>
      </c>
      <c r="T29" s="7">
        <f>IF('1) 日本 - 中国'!O29="", "", '1) 日本 - 中国'!O29)</f>
        <v>46246</v>
      </c>
      <c r="U29" s="153">
        <f>IF('1) 日本 - 中国'!P29="", "", '1) 日本 - 中国'!P29)</f>
        <v>46246</v>
      </c>
      <c r="V29" s="153" t="str">
        <f>IF('1) 日本 - 中国'!Q29="", "", '1) 日本 - 中国'!Q29)</f>
        <v/>
      </c>
      <c r="W29" s="153" t="str">
        <f>IF('1) 日本 - 中国'!R29="", "", '1) 日本 - 中国'!R29)</f>
        <v/>
      </c>
      <c r="X29" s="153" t="str">
        <f>IF('1) 日本 - 中国'!S29="", "", '1) 日本 - 中国'!S29)</f>
        <v/>
      </c>
      <c r="Y29" s="153" t="str">
        <f>IF('1) 日本 - 中国'!T29="", "", '1) 日本 - 中国'!T29)</f>
        <v/>
      </c>
      <c r="Z29" s="153">
        <f>IF('1) 日本 - 中国'!U29="", "", '1) 日本 - 中国'!U29)</f>
        <v>46249</v>
      </c>
      <c r="AA29" s="153"/>
      <c r="AB29" s="153">
        <f t="shared" si="8"/>
        <v>46257</v>
      </c>
      <c r="AC29" s="180"/>
      <c r="AD29" s="180"/>
      <c r="AE29" s="153">
        <f t="shared" si="9"/>
        <v>46265</v>
      </c>
    </row>
    <row r="30" spans="1:31" s="31" customFormat="1" ht="15" customHeight="1">
      <c r="A30" s="153">
        <f t="shared" si="6"/>
        <v>46239</v>
      </c>
      <c r="B30" s="153"/>
      <c r="C30" s="153"/>
      <c r="D30" s="153">
        <f t="shared" si="7"/>
        <v>46247</v>
      </c>
      <c r="E30" s="153"/>
      <c r="F30" s="154">
        <f>IF('1) 日本 - 中国'!A30="", "", '1) 日本 - 中国'!A30)</f>
        <v>34</v>
      </c>
      <c r="G30" s="155" t="str">
        <f>IF('1) 日本 - 中国'!B30="", "", '1) 日本 - 中国'!B30)</f>
        <v>JI HANG</v>
      </c>
      <c r="H30" s="147">
        <f>IF('1) 日本 - 中国'!C30="", "", '1) 日本 - 中国'!C30)</f>
        <v>622</v>
      </c>
      <c r="I30" s="173" t="s">
        <v>77</v>
      </c>
      <c r="J30" s="172">
        <f>IF('1) 日本 - 中国'!E30="", "", '1) 日本 - 中国'!E30)</f>
        <v>622</v>
      </c>
      <c r="K30" s="157" t="s">
        <v>86</v>
      </c>
      <c r="L30" s="153" t="str">
        <f>IF('1) 日本 - 中国'!G30="", "", '1) 日本 - 中国'!G30)</f>
        <v/>
      </c>
      <c r="M30" s="153">
        <f>IF('1) 日本 - 中国'!H30="", "", '1) 日本 - 中国'!H30)</f>
        <v>46249</v>
      </c>
      <c r="N30" s="180" t="str">
        <f>IF('1) 日本 - 中国'!I30="", "", '1) 日本 - 中国'!I30)</f>
        <v/>
      </c>
      <c r="O30" s="153" t="str">
        <f>IF('1) 日本 - 中国'!J30="", "", '1) 日本 - 中国'!J30)</f>
        <v/>
      </c>
      <c r="P30" s="153" t="str">
        <f>IF('1) 日本 - 中国'!K30="", "", '1) 日本 - 中国'!K30)</f>
        <v/>
      </c>
      <c r="Q30" s="153">
        <f>IF('1) 日本 - 中国'!L30="", "", '1) 日本 - 中国'!L30)</f>
        <v>46252</v>
      </c>
      <c r="R30" s="7">
        <f>IF('1) 日本 - 中国'!M30="", "", '1) 日本 - 中国'!M30)</f>
        <v>46252</v>
      </c>
      <c r="S30" s="153">
        <f>IF('1) 日本 - 中国'!N30="", "", '1) 日本 - 中国'!N30)</f>
        <v>46252</v>
      </c>
      <c r="T30" s="7">
        <f>IF('1) 日本 - 中国'!O30="", "", '1) 日本 - 中国'!O30)</f>
        <v>46253</v>
      </c>
      <c r="U30" s="153">
        <f>IF('1) 日本 - 中国'!P30="", "", '1) 日本 - 中国'!P30)</f>
        <v>46253</v>
      </c>
      <c r="V30" s="153" t="str">
        <f>IF('1) 日本 - 中国'!Q30="", "", '1) 日本 - 中国'!Q30)</f>
        <v/>
      </c>
      <c r="W30" s="153" t="str">
        <f>IF('1) 日本 - 中国'!R30="", "", '1) 日本 - 中国'!R30)</f>
        <v/>
      </c>
      <c r="X30" s="153" t="str">
        <f>IF('1) 日本 - 中国'!S30="", "", '1) 日本 - 中国'!S30)</f>
        <v/>
      </c>
      <c r="Y30" s="153" t="str">
        <f>IF('1) 日本 - 中国'!T30="", "", '1) 日本 - 中国'!T30)</f>
        <v/>
      </c>
      <c r="Z30" s="153">
        <f>IF('1) 日本 - 中国'!U30="", "", '1) 日本 - 中国'!U30)</f>
        <v>46256</v>
      </c>
      <c r="AA30" s="153"/>
      <c r="AB30" s="153">
        <f t="shared" si="8"/>
        <v>46264</v>
      </c>
      <c r="AC30" s="153"/>
      <c r="AD30" s="153"/>
      <c r="AE30" s="153">
        <f t="shared" si="9"/>
        <v>46272</v>
      </c>
    </row>
    <row r="31" spans="1:31" s="31" customFormat="1" ht="15" customHeight="1">
      <c r="A31" s="180">
        <f t="shared" si="6"/>
        <v>46246</v>
      </c>
      <c r="B31" s="180"/>
      <c r="C31" s="180"/>
      <c r="D31" s="180">
        <f t="shared" si="7"/>
        <v>46254</v>
      </c>
      <c r="E31" s="180"/>
      <c r="F31" s="6">
        <f>IF('1) 日本 - 中国'!A31="", "", '1) 日本 - 中国'!A31)</f>
        <v>35</v>
      </c>
      <c r="G31" s="155" t="str">
        <f>IF('1) 日本 - 中国'!B31="", "", '1) 日本 - 中国'!B31)</f>
        <v>JI HANG</v>
      </c>
      <c r="H31" s="147">
        <f>IF('1) 日本 - 中国'!C31="", "", '1) 日本 - 中国'!C31)</f>
        <v>623</v>
      </c>
      <c r="I31" s="173" t="s">
        <v>77</v>
      </c>
      <c r="J31" s="172">
        <f>IF('1) 日本 - 中国'!E31="", "", '1) 日本 - 中国'!E31)</f>
        <v>623</v>
      </c>
      <c r="K31" s="157" t="s">
        <v>86</v>
      </c>
      <c r="L31" s="180" t="str">
        <f>IF('1) 日本 - 中国'!G31="", "", '1) 日本 - 中国'!G31)</f>
        <v/>
      </c>
      <c r="M31" s="153">
        <f>IF('1) 日本 - 中国'!H31="", "", '1) 日本 - 中国'!H31)</f>
        <v>46256</v>
      </c>
      <c r="N31" s="8" t="str">
        <f>IF('1) 日本 - 中国'!I31="", "", '1) 日本 - 中国'!I31)</f>
        <v/>
      </c>
      <c r="O31" s="182" t="str">
        <f>IF('1) 日本 - 中国'!J31="", "", '1) 日本 - 中国'!J31)</f>
        <v/>
      </c>
      <c r="P31" s="182" t="str">
        <f>IF('1) 日本 - 中国'!K31="", "", '1) 日本 - 中国'!K31)</f>
        <v/>
      </c>
      <c r="Q31" s="153">
        <f>IF('1) 日本 - 中国'!L31="", "", '1) 日本 - 中国'!L31)</f>
        <v>46259</v>
      </c>
      <c r="R31" s="7">
        <f>IF('1) 日本 - 中国'!M31="", "", '1) 日本 - 中国'!M31)</f>
        <v>46259</v>
      </c>
      <c r="S31" s="153">
        <f>IF('1) 日本 - 中国'!N31="", "", '1) 日本 - 中国'!N31)</f>
        <v>46259</v>
      </c>
      <c r="T31" s="7">
        <f>IF('1) 日本 - 中国'!O31="", "", '1) 日本 - 中国'!O31)</f>
        <v>46260</v>
      </c>
      <c r="U31" s="153">
        <f>IF('1) 日本 - 中国'!P31="", "", '1) 日本 - 中国'!P31)</f>
        <v>46260</v>
      </c>
      <c r="V31" s="153" t="str">
        <f>IF('1) 日本 - 中国'!Q31="", "", '1) 日本 - 中国'!Q31)</f>
        <v/>
      </c>
      <c r="W31" s="153" t="str">
        <f>IF('1) 日本 - 中国'!R31="", "", '1) 日本 - 中国'!R31)</f>
        <v/>
      </c>
      <c r="X31" s="181" t="str">
        <f>IF('1) 日本 - 中国'!S31="", "", '1) 日本 - 中国'!S31)</f>
        <v/>
      </c>
      <c r="Y31" s="181" t="str">
        <f>IF('1) 日本 - 中国'!T31="", "", '1) 日本 - 中国'!T31)</f>
        <v/>
      </c>
      <c r="Z31" s="181">
        <f>IF('1) 日本 - 中国'!U31="", "", '1) 日本 - 中国'!U31)</f>
        <v>46263</v>
      </c>
      <c r="AA31" s="181"/>
      <c r="AB31" s="180">
        <f t="shared" si="8"/>
        <v>46271</v>
      </c>
      <c r="AC31" s="180"/>
      <c r="AD31" s="180"/>
      <c r="AE31" s="153">
        <f t="shared" si="9"/>
        <v>46279</v>
      </c>
    </row>
    <row r="32" spans="1:31" s="31" customFormat="1" ht="15" customHeight="1">
      <c r="A32" s="180" t="str">
        <f t="shared" si="6"/>
        <v/>
      </c>
      <c r="B32" s="180"/>
      <c r="C32" s="180"/>
      <c r="D32" s="180" t="str">
        <f t="shared" si="7"/>
        <v/>
      </c>
      <c r="E32" s="180"/>
      <c r="F32" s="6" t="str">
        <f>IF('1) 日本 - 中国'!A32="", "", '1) 日本 - 中国'!A32)</f>
        <v/>
      </c>
      <c r="G32" s="155" t="str">
        <f>IF('1) 日本 - 中国'!B32="", "", '1) 日本 - 中国'!B32)</f>
        <v/>
      </c>
      <c r="H32" s="147"/>
      <c r="I32" s="173"/>
      <c r="J32" s="172"/>
      <c r="K32" s="157"/>
      <c r="L32" s="180" t="str">
        <f>IF('1) 日本 - 中国'!G32="", "", '1) 日本 - 中国'!G32)</f>
        <v/>
      </c>
      <c r="M32" s="153" t="str">
        <f>IF('1) 日本 - 中国'!H32="", "", '1) 日本 - 中国'!H32)</f>
        <v/>
      </c>
      <c r="N32" s="8" t="str">
        <f>IF('1) 日本 - 中国'!I32="", "", '1) 日本 - 中国'!I32)</f>
        <v/>
      </c>
      <c r="O32" s="182" t="str">
        <f>IF('1) 日本 - 中国'!J32="", "", '1) 日本 - 中国'!J32)</f>
        <v/>
      </c>
      <c r="P32" s="182" t="str">
        <f>IF('1) 日本 - 中国'!K32="", "", '1) 日本 - 中国'!K32)</f>
        <v/>
      </c>
      <c r="Q32" s="153" t="str">
        <f>IF('1) 日本 - 中国'!L32="", "", '1) 日本 - 中国'!L32)</f>
        <v/>
      </c>
      <c r="R32" s="7" t="str">
        <f>IF('1) 日本 - 中国'!M32="", "", '1) 日本 - 中国'!M32)</f>
        <v/>
      </c>
      <c r="S32" s="153" t="str">
        <f>IF('1) 日本 - 中国'!N32="", "", '1) 日本 - 中国'!N32)</f>
        <v/>
      </c>
      <c r="T32" s="7" t="str">
        <f>IF('1) 日本 - 中国'!O32="", "", '1) 日本 - 中国'!O32)</f>
        <v/>
      </c>
      <c r="U32" s="153" t="str">
        <f>IF('1) 日本 - 中国'!P32="", "", '1) 日本 - 中国'!P32)</f>
        <v/>
      </c>
      <c r="V32" s="153" t="str">
        <f>IF('1) 日本 - 中国'!Q32="", "", '1) 日本 - 中国'!Q32)</f>
        <v/>
      </c>
      <c r="W32" s="153" t="str">
        <f>IF('1) 日本 - 中国'!R32="", "", '1) 日本 - 中国'!R32)</f>
        <v/>
      </c>
      <c r="X32" s="181" t="str">
        <f>IF('1) 日本 - 中国'!S32="", "", '1) 日本 - 中国'!S32)</f>
        <v/>
      </c>
      <c r="Y32" s="181" t="str">
        <f>IF('1) 日本 - 中国'!T32="", "", '1) 日本 - 中国'!T32)</f>
        <v/>
      </c>
      <c r="Z32" s="181" t="str">
        <f>IF('1) 日本 - 中国'!U32="", "", '1) 日本 - 中国'!U32)</f>
        <v/>
      </c>
      <c r="AA32" s="181"/>
      <c r="AB32" s="180" t="str">
        <f t="shared" si="8"/>
        <v/>
      </c>
      <c r="AC32" s="180"/>
      <c r="AD32" s="180"/>
      <c r="AE32" s="153" t="str">
        <f t="shared" si="9"/>
        <v/>
      </c>
    </row>
    <row r="33" spans="1:31" s="96" customFormat="1" ht="15" customHeight="1">
      <c r="A33" s="180" t="str">
        <f t="shared" si="6"/>
        <v/>
      </c>
      <c r="B33" s="180"/>
      <c r="C33" s="180"/>
      <c r="D33" s="180" t="str">
        <f t="shared" si="7"/>
        <v/>
      </c>
      <c r="E33" s="180"/>
      <c r="F33" s="154" t="str">
        <f>IF('1) 日本 - 中国'!A33="", "", '1) 日本 - 中国'!A33)</f>
        <v/>
      </c>
      <c r="G33" s="155" t="str">
        <f>IF('1) 日本 - 中国'!B33="", "", '1) 日本 - 中国'!B33)</f>
        <v/>
      </c>
      <c r="H33" s="147"/>
      <c r="I33" s="173"/>
      <c r="J33" s="172"/>
      <c r="K33" s="157"/>
      <c r="L33" s="180" t="str">
        <f>IF('1) 日本 - 中国'!G33="", "", '1) 日本 - 中国'!G33)</f>
        <v/>
      </c>
      <c r="M33" s="153" t="str">
        <f>IF('1) 日本 - 中国'!H33="", "", '1) 日本 - 中国'!H33)</f>
        <v/>
      </c>
      <c r="N33" s="8" t="str">
        <f>IF('1) 日本 - 中国'!I33="", "", '1) 日本 - 中国'!I33)</f>
        <v/>
      </c>
      <c r="O33" s="182" t="str">
        <f>IF('1) 日本 - 中国'!J33="", "", '1) 日本 - 中国'!J33)</f>
        <v/>
      </c>
      <c r="P33" s="182" t="str">
        <f>IF('1) 日本 - 中国'!K33="", "", '1) 日本 - 中国'!K33)</f>
        <v/>
      </c>
      <c r="Q33" s="153" t="str">
        <f>IF('1) 日本 - 中国'!L33="", "", '1) 日本 - 中国'!L33)</f>
        <v/>
      </c>
      <c r="R33" s="7" t="str">
        <f>IF('1) 日本 - 中国'!M33="", "", '1) 日本 - 中国'!M33)</f>
        <v/>
      </c>
      <c r="S33" s="153" t="str">
        <f>IF('1) 日本 - 中国'!N33="", "", '1) 日本 - 中国'!N33)</f>
        <v/>
      </c>
      <c r="T33" s="7" t="str">
        <f>IF('1) 日本 - 中国'!O33="", "", '1) 日本 - 中国'!O33)</f>
        <v/>
      </c>
      <c r="U33" s="153" t="str">
        <f>IF('1) 日本 - 中国'!P33="", "", '1) 日本 - 中国'!P33)</f>
        <v/>
      </c>
      <c r="V33" s="153" t="str">
        <f>IF('1) 日本 - 中国'!Q33="", "", '1) 日本 - 中国'!Q33)</f>
        <v/>
      </c>
      <c r="W33" s="153" t="str">
        <f>IF('1) 日本 - 中国'!R33="", "", '1) 日本 - 中国'!R33)</f>
        <v/>
      </c>
      <c r="X33" s="181" t="str">
        <f>IF('1) 日本 - 中国'!S33="", "", '1) 日本 - 中国'!S33)</f>
        <v/>
      </c>
      <c r="Y33" s="181" t="str">
        <f>IF('1) 日本 - 中国'!T33="", "", '1) 日本 - 中国'!T33)</f>
        <v/>
      </c>
      <c r="Z33" s="181" t="str">
        <f>IF('1) 日本 - 中国'!U33="", "", '1) 日本 - 中国'!U33)</f>
        <v/>
      </c>
      <c r="AA33" s="181"/>
      <c r="AB33" s="180" t="str">
        <f t="shared" si="8"/>
        <v/>
      </c>
      <c r="AC33" s="180"/>
      <c r="AD33" s="180"/>
      <c r="AE33" s="153" t="str">
        <f t="shared" si="9"/>
        <v/>
      </c>
    </row>
    <row r="34" spans="1:31" s="96" customFormat="1" ht="15" customHeight="1">
      <c r="A34" s="180" t="str">
        <f t="shared" si="6"/>
        <v/>
      </c>
      <c r="B34" s="180"/>
      <c r="C34" s="180"/>
      <c r="D34" s="180" t="str">
        <f t="shared" si="7"/>
        <v/>
      </c>
      <c r="E34" s="180"/>
      <c r="F34" s="154" t="str">
        <f>IF('1) 日本 - 中国'!A34="", "", '1) 日本 - 中国'!A34)</f>
        <v/>
      </c>
      <c r="G34" s="155" t="str">
        <f>IF('1) 日本 - 中国'!B34="", "", '1) 日本 - 中国'!B34)</f>
        <v/>
      </c>
      <c r="H34" s="147"/>
      <c r="I34" s="173"/>
      <c r="J34" s="172"/>
      <c r="K34" s="157"/>
      <c r="L34" s="180" t="str">
        <f>IF('1) 日本 - 中国'!G34="", "", '1) 日本 - 中国'!G34)</f>
        <v/>
      </c>
      <c r="M34" s="153" t="str">
        <f>IF('1) 日本 - 中国'!H34="", "", '1) 日本 - 中国'!H34)</f>
        <v/>
      </c>
      <c r="N34" s="8" t="str">
        <f>IF('1) 日本 - 中国'!I34="", "", '1) 日本 - 中国'!I34)</f>
        <v/>
      </c>
      <c r="O34" s="182" t="str">
        <f>IF('1) 日本 - 中国'!J34="", "", '1) 日本 - 中国'!J34)</f>
        <v/>
      </c>
      <c r="P34" s="153" t="str">
        <f>IF('1) 日本 - 中国'!K34="", "", '1) 日本 - 中国'!K34)</f>
        <v/>
      </c>
      <c r="Q34" s="153" t="str">
        <f>IF('1) 日本 - 中国'!L34="", "", '1) 日本 - 中国'!L34)</f>
        <v/>
      </c>
      <c r="R34" s="7" t="str">
        <f>IF('1) 日本 - 中国'!M34="", "", '1) 日本 - 中国'!M34)</f>
        <v/>
      </c>
      <c r="S34" s="153" t="str">
        <f>IF('1) 日本 - 中国'!N34="", "", '1) 日本 - 中国'!N34)</f>
        <v/>
      </c>
      <c r="T34" s="7" t="str">
        <f>IF('1) 日本 - 中国'!O34="", "", '1) 日本 - 中国'!O34)</f>
        <v/>
      </c>
      <c r="U34" s="153" t="str">
        <f>IF('1) 日本 - 中国'!P34="", "", '1) 日本 - 中国'!P34)</f>
        <v/>
      </c>
      <c r="V34" s="153" t="str">
        <f>IF('1) 日本 - 中国'!Q34="", "", '1) 日本 - 中国'!Q34)</f>
        <v/>
      </c>
      <c r="W34" s="153" t="str">
        <f>IF('1) 日本 - 中国'!R34="", "", '1) 日本 - 中国'!R34)</f>
        <v/>
      </c>
      <c r="X34" s="153" t="str">
        <f>IF('1) 日本 - 中国'!S34="", "", '1) 日本 - 中国'!S34)</f>
        <v/>
      </c>
      <c r="Y34" s="153" t="str">
        <f>IF('1) 日本 - 中国'!T34="", "", '1) 日本 - 中国'!T34)</f>
        <v/>
      </c>
      <c r="Z34" s="153" t="str">
        <f>IF('1) 日本 - 中国'!U34="", "", '1) 日本 - 中国'!U34)</f>
        <v/>
      </c>
      <c r="AA34" s="181"/>
      <c r="AB34" s="180" t="str">
        <f t="shared" si="8"/>
        <v/>
      </c>
      <c r="AC34" s="180"/>
      <c r="AD34" s="180"/>
      <c r="AE34" s="153" t="str">
        <f t="shared" si="9"/>
        <v/>
      </c>
    </row>
    <row r="35" spans="1:31" s="96" customFormat="1" ht="15" customHeight="1">
      <c r="A35" s="180" t="str">
        <f t="shared" si="6"/>
        <v/>
      </c>
      <c r="B35" s="180"/>
      <c r="C35" s="180"/>
      <c r="D35" s="180" t="str">
        <f t="shared" si="7"/>
        <v/>
      </c>
      <c r="E35" s="180"/>
      <c r="F35" s="6" t="str">
        <f>IF('1) 日本 - 中国'!A35="", "", '1) 日本 - 中国'!A35)</f>
        <v/>
      </c>
      <c r="G35" s="155" t="str">
        <f>IF('1) 日本 - 中国'!B35="", "", '1) 日本 - 中国'!B35)</f>
        <v/>
      </c>
      <c r="H35" s="147"/>
      <c r="I35" s="173"/>
      <c r="J35" s="172"/>
      <c r="K35" s="157"/>
      <c r="L35" s="180" t="str">
        <f>IF('1) 日本 - 中国'!G35="", "", '1) 日本 - 中国'!G35)</f>
        <v/>
      </c>
      <c r="M35" s="153" t="str">
        <f>IF('1) 日本 - 中国'!H35="", "", '1) 日本 - 中国'!H35)</f>
        <v/>
      </c>
      <c r="N35" s="8" t="str">
        <f>IF('1) 日本 - 中国'!I35="", "", '1) 日本 - 中国'!I35)</f>
        <v/>
      </c>
      <c r="O35" s="182" t="str">
        <f>IF('1) 日本 - 中国'!J35="", "", '1) 日本 - 中国'!J35)</f>
        <v/>
      </c>
      <c r="P35" s="153" t="str">
        <f>IF('1) 日本 - 中国'!K35="", "", '1) 日本 - 中国'!K35)</f>
        <v/>
      </c>
      <c r="Q35" s="153" t="str">
        <f>IF('1) 日本 - 中国'!L35="", "", '1) 日本 - 中国'!L35)</f>
        <v/>
      </c>
      <c r="R35" s="7" t="str">
        <f>IF('1) 日本 - 中国'!M35="", "", '1) 日本 - 中国'!M35)</f>
        <v/>
      </c>
      <c r="S35" s="153" t="str">
        <f>IF('1) 日本 - 中国'!N35="", "", '1) 日本 - 中国'!N35)</f>
        <v/>
      </c>
      <c r="T35" s="7" t="str">
        <f>IF('1) 日本 - 中国'!O35="", "", '1) 日本 - 中国'!O35)</f>
        <v/>
      </c>
      <c r="U35" s="153" t="str">
        <f>IF('1) 日本 - 中国'!P35="", "", '1) 日本 - 中国'!P35)</f>
        <v/>
      </c>
      <c r="V35" s="153" t="str">
        <f>IF('1) 日本 - 中国'!Q35="", "", '1) 日本 - 中国'!Q35)</f>
        <v/>
      </c>
      <c r="W35" s="153" t="str">
        <f>IF('1) 日本 - 中国'!R35="", "", '1) 日本 - 中国'!R35)</f>
        <v/>
      </c>
      <c r="X35" s="181" t="str">
        <f>IF('1) 日本 - 中国'!S35="", "", '1) 日本 - 中国'!S35)</f>
        <v/>
      </c>
      <c r="Y35" s="181" t="str">
        <f>IF('1) 日本 - 中国'!T35="", "", '1) 日本 - 中国'!T35)</f>
        <v/>
      </c>
      <c r="Z35" s="181" t="str">
        <f>IF('1) 日本 - 中国'!U35="", "", '1) 日本 - 中国'!U35)</f>
        <v/>
      </c>
      <c r="AA35" s="153"/>
      <c r="AB35" s="180" t="str">
        <f t="shared" si="8"/>
        <v/>
      </c>
      <c r="AC35" s="180"/>
      <c r="AD35" s="180"/>
      <c r="AE35" s="153" t="str">
        <f t="shared" si="9"/>
        <v/>
      </c>
    </row>
    <row r="36" spans="1:31" s="96" customFormat="1" ht="15" customHeight="1">
      <c r="A36" s="153" t="str">
        <f t="shared" si="6"/>
        <v/>
      </c>
      <c r="B36" s="153"/>
      <c r="C36" s="153"/>
      <c r="D36" s="153" t="str">
        <f t="shared" si="7"/>
        <v/>
      </c>
      <c r="E36" s="153"/>
      <c r="F36" s="154" t="str">
        <f>IF('1) 日本 - 中国'!A36="", "", '1) 日本 - 中国'!A36)</f>
        <v/>
      </c>
      <c r="G36" s="155" t="str">
        <f>IF('1) 日本 - 中国'!B36="", "", '1) 日本 - 中国'!B36)</f>
        <v/>
      </c>
      <c r="H36" s="147"/>
      <c r="I36" s="173"/>
      <c r="J36" s="172"/>
      <c r="K36" s="157"/>
      <c r="L36" s="180" t="str">
        <f>IF('1) 日本 - 中国'!G36="", "", '1) 日本 - 中国'!G36)</f>
        <v/>
      </c>
      <c r="M36" s="153" t="str">
        <f>IF('1) 日本 - 中国'!H36="", "", '1) 日本 - 中国'!H36)</f>
        <v/>
      </c>
      <c r="N36" s="8" t="str">
        <f>IF('1) 日本 - 中国'!I36="", "", '1) 日本 - 中国'!I36)</f>
        <v/>
      </c>
      <c r="O36" s="182" t="str">
        <f>IF('1) 日本 - 中国'!J36="", "", '1) 日本 - 中国'!J36)</f>
        <v/>
      </c>
      <c r="P36" s="153" t="str">
        <f>IF('1) 日本 - 中国'!K36="", "", '1) 日本 - 中国'!K36)</f>
        <v/>
      </c>
      <c r="Q36" s="153" t="str">
        <f>IF('1) 日本 - 中国'!L36="", "", '1) 日本 - 中国'!L36)</f>
        <v/>
      </c>
      <c r="R36" s="7" t="str">
        <f>IF('1) 日本 - 中国'!M36="", "", '1) 日本 - 中国'!M36)</f>
        <v/>
      </c>
      <c r="S36" s="153" t="str">
        <f>IF('1) 日本 - 中国'!N36="", "", '1) 日本 - 中国'!N36)</f>
        <v/>
      </c>
      <c r="T36" s="7" t="str">
        <f>IF('1) 日本 - 中国'!O36="", "", '1) 日本 - 中国'!O36)</f>
        <v/>
      </c>
      <c r="U36" s="153" t="str">
        <f>IF('1) 日本 - 中国'!P36="", "", '1) 日本 - 中国'!P36)</f>
        <v/>
      </c>
      <c r="V36" s="153" t="str">
        <f>IF('1) 日本 - 中国'!Q36="", "", '1) 日本 - 中国'!Q36)</f>
        <v/>
      </c>
      <c r="W36" s="153" t="str">
        <f>IF('1) 日本 - 中国'!R36="", "", '1) 日本 - 中国'!R36)</f>
        <v/>
      </c>
      <c r="X36" s="153" t="str">
        <f>IF('1) 日本 - 中国'!S36="", "", '1) 日本 - 中国'!S36)</f>
        <v/>
      </c>
      <c r="Y36" s="153" t="str">
        <f>IF('1) 日本 - 中国'!T36="", "", '1) 日本 - 中国'!T36)</f>
        <v/>
      </c>
      <c r="Z36" s="153" t="str">
        <f>IF('1) 日本 - 中国'!U36="", "", '1) 日本 - 中国'!U36)</f>
        <v/>
      </c>
      <c r="AA36" s="153"/>
      <c r="AB36" s="153" t="str">
        <f t="shared" si="8"/>
        <v/>
      </c>
      <c r="AC36" s="153"/>
      <c r="AD36" s="153"/>
      <c r="AE36" s="153" t="str">
        <f t="shared" si="9"/>
        <v/>
      </c>
    </row>
    <row r="37" spans="1:31" s="96" customFormat="1" ht="15" customHeight="1">
      <c r="A37" s="180" t="str">
        <f t="shared" si="6"/>
        <v/>
      </c>
      <c r="B37" s="180"/>
      <c r="C37" s="180"/>
      <c r="D37" s="180" t="str">
        <f t="shared" ref="D37" si="10">IF(M37="","",M37-2)</f>
        <v/>
      </c>
      <c r="E37" s="180"/>
      <c r="F37" s="154" t="str">
        <f>IF('1) 日本 - 中国'!A37="", "", '1) 日本 - 中国'!A37)</f>
        <v/>
      </c>
      <c r="G37" s="155" t="str">
        <f>IF('1) 日本 - 中国'!B37="", "", '1) 日本 - 中国'!B37)</f>
        <v/>
      </c>
      <c r="H37" s="147"/>
      <c r="I37" s="173"/>
      <c r="J37" s="172"/>
      <c r="K37" s="157"/>
      <c r="L37" s="180" t="str">
        <f>IF('1) 日本 - 中国'!G37="", "", '1) 日本 - 中国'!G37)</f>
        <v/>
      </c>
      <c r="M37" s="153" t="str">
        <f>IF('1) 日本 - 中国'!H37="", "", '1) 日本 - 中国'!H37)</f>
        <v/>
      </c>
      <c r="N37" s="8" t="str">
        <f>IF('1) 日本 - 中国'!I37="", "", '1) 日本 - 中国'!I37)</f>
        <v/>
      </c>
      <c r="O37" s="182" t="str">
        <f>IF('1) 日本 - 中国'!J37="", "", '1) 日本 - 中国'!J37)</f>
        <v/>
      </c>
      <c r="P37" s="153" t="str">
        <f>IF('1) 日本 - 中国'!K37="", "", '1) 日本 - 中国'!K37)</f>
        <v/>
      </c>
      <c r="Q37" s="153" t="str">
        <f>IF('1) 日本 - 中国'!L37="", "", '1) 日本 - 中国'!L37)</f>
        <v/>
      </c>
      <c r="R37" s="7" t="str">
        <f>IF('1) 日本 - 中国'!M37="", "", '1) 日本 - 中国'!M37)</f>
        <v/>
      </c>
      <c r="S37" s="153" t="str">
        <f>IF('1) 日本 - 中国'!N37="", "", '1) 日本 - 中国'!N37)</f>
        <v/>
      </c>
      <c r="T37" s="7" t="str">
        <f>IF('1) 日本 - 中国'!O37="", "", '1) 日本 - 中国'!O37)</f>
        <v/>
      </c>
      <c r="U37" s="153" t="str">
        <f>IF('1) 日本 - 中国'!P37="", "", '1) 日本 - 中国'!P37)</f>
        <v/>
      </c>
      <c r="V37" s="153" t="str">
        <f>IF('1) 日本 - 中国'!Q37="", "", '1) 日本 - 中国'!Q37)</f>
        <v/>
      </c>
      <c r="W37" s="153" t="str">
        <f>IF('1) 日本 - 中国'!R37="", "", '1) 日本 - 中国'!R37)</f>
        <v/>
      </c>
      <c r="X37" s="153" t="str">
        <f>IF('1) 日本 - 中国'!S37="", "", '1) 日本 - 中国'!S37)</f>
        <v/>
      </c>
      <c r="Y37" s="153" t="str">
        <f>IF('1) 日本 - 中国'!T37="", "", '1) 日本 - 中国'!T37)</f>
        <v/>
      </c>
      <c r="Z37" s="153" t="str">
        <f>IF('1) 日本 - 中国'!U37="", "", '1) 日本 - 中国'!U37)</f>
        <v/>
      </c>
      <c r="AA37" s="181"/>
      <c r="AB37" s="180" t="str">
        <f t="shared" si="8"/>
        <v/>
      </c>
      <c r="AC37" s="180"/>
      <c r="AD37" s="180"/>
      <c r="AE37" s="153" t="str">
        <f t="shared" si="9"/>
        <v/>
      </c>
    </row>
    <row r="38" spans="1:31" s="96" customFormat="1" ht="15" customHeight="1">
      <c r="A38" s="186" t="str">
        <f t="shared" si="6"/>
        <v/>
      </c>
      <c r="B38" s="186"/>
      <c r="C38" s="186"/>
      <c r="D38" s="186" t="str">
        <f>IF(M38="","",M38-2)</f>
        <v/>
      </c>
      <c r="E38" s="186"/>
      <c r="F38" s="183" t="str">
        <f>IF('1) 日本 - 中国'!A38="", "", '1) 日本 - 中国'!A38)</f>
        <v/>
      </c>
      <c r="G38" s="160" t="str">
        <f>IF('1) 日本 - 中国'!B38="", "", '1) 日本 - 中国'!B38)</f>
        <v/>
      </c>
      <c r="H38" s="161"/>
      <c r="I38" s="184"/>
      <c r="J38" s="185"/>
      <c r="K38" s="164"/>
      <c r="L38" s="186" t="str">
        <f>IF('1) 日本 - 中国'!G38="", "", '1) 日本 - 中国'!G38)</f>
        <v/>
      </c>
      <c r="M38" s="165" t="str">
        <f>IF('1) 日本 - 中国'!H38="", "", '1) 日本 - 中国'!H38)</f>
        <v/>
      </c>
      <c r="N38" s="187" t="str">
        <f>IF('1) 日本 - 中国'!I38="", "", '1) 日本 - 中国'!I38)</f>
        <v/>
      </c>
      <c r="O38" s="188" t="str">
        <f>IF('1) 日本 - 中国'!J38="", "", '1) 日本 - 中国'!J38)</f>
        <v/>
      </c>
      <c r="P38" s="165" t="str">
        <f>IF('1) 日本 - 中国'!K38="", "", '1) 日本 - 中国'!K38)</f>
        <v/>
      </c>
      <c r="Q38" s="165" t="str">
        <f>IF('1) 日本 - 中国'!L38="", "", '1) 日本 - 中国'!L38)</f>
        <v/>
      </c>
      <c r="R38" s="189" t="str">
        <f>IF('1) 日本 - 中国'!M38="", "", '1) 日本 - 中国'!M38)</f>
        <v/>
      </c>
      <c r="S38" s="165" t="str">
        <f>IF('1) 日本 - 中国'!N38="", "", '1) 日本 - 中国'!N38)</f>
        <v/>
      </c>
      <c r="T38" s="189" t="str">
        <f>IF('1) 日本 - 中国'!O38="", "", '1) 日本 - 中国'!O38)</f>
        <v/>
      </c>
      <c r="U38" s="165" t="str">
        <f>IF('1) 日本 - 中国'!P38="", "", '1) 日本 - 中国'!P38)</f>
        <v/>
      </c>
      <c r="V38" s="165" t="str">
        <f>IF('1) 日本 - 中国'!Q38="", "", '1) 日本 - 中国'!Q38)</f>
        <v/>
      </c>
      <c r="W38" s="165" t="str">
        <f>IF('1) 日本 - 中国'!R38="", "", '1) 日本 - 中国'!R38)</f>
        <v/>
      </c>
      <c r="X38" s="165" t="str">
        <f>IF('1) 日本 - 中国'!S38="", "", '1) 日本 - 中国'!S38)</f>
        <v/>
      </c>
      <c r="Y38" s="165" t="str">
        <f>IF('1) 日本 - 中国'!T38="", "", '1) 日本 - 中国'!T38)</f>
        <v/>
      </c>
      <c r="Z38" s="165" t="str">
        <f>IF('1) 日本 - 中国'!U38="", "", '1) 日本 - 中国'!U38)</f>
        <v/>
      </c>
      <c r="AA38" s="196"/>
      <c r="AB38" s="186" t="str">
        <f t="shared" si="8"/>
        <v/>
      </c>
      <c r="AC38" s="186"/>
      <c r="AD38" s="186"/>
      <c r="AE38" s="165" t="str">
        <f t="shared" si="9"/>
        <v/>
      </c>
    </row>
    <row r="39" spans="1:31" ht="15" customHeight="1">
      <c r="F39" s="31" t="s">
        <v>67</v>
      </c>
      <c r="G39" s="112"/>
      <c r="H39" s="113"/>
      <c r="I39" s="113"/>
      <c r="J39" s="113"/>
      <c r="K39" s="113"/>
      <c r="L39" s="67"/>
      <c r="M39" s="8"/>
      <c r="N39" s="7"/>
      <c r="O39" s="7"/>
      <c r="P39" s="7"/>
      <c r="Q39" s="7"/>
      <c r="R39" s="7"/>
      <c r="S39" s="8"/>
      <c r="T39" s="7"/>
    </row>
    <row r="40" spans="1:31" s="31" customFormat="1" ht="15" customHeight="1">
      <c r="F40" s="96"/>
      <c r="G40" s="96"/>
      <c r="H40" s="96"/>
      <c r="I40" s="96"/>
      <c r="J40" s="96"/>
      <c r="K40" s="96"/>
      <c r="L40" s="106"/>
      <c r="M40" s="96"/>
      <c r="N40" s="96"/>
      <c r="O40" s="96"/>
      <c r="P40" s="96"/>
      <c r="Q40" s="106"/>
      <c r="R40" s="106"/>
      <c r="S40" s="106"/>
      <c r="T40" s="106"/>
      <c r="U40" s="96"/>
      <c r="V40" s="96"/>
      <c r="W40" s="96"/>
      <c r="X40" s="96"/>
      <c r="Y40" s="106"/>
      <c r="Z40" s="106"/>
      <c r="AA40" s="106"/>
    </row>
    <row r="41" spans="1:31" s="31" customFormat="1" ht="15" customHeight="1">
      <c r="F41" s="96"/>
      <c r="G41" s="96"/>
      <c r="H41" s="96"/>
      <c r="I41" s="96"/>
      <c r="J41" s="96"/>
      <c r="K41" s="96"/>
      <c r="L41" s="106"/>
      <c r="M41" s="96"/>
      <c r="N41" s="96"/>
      <c r="O41" s="96"/>
      <c r="P41" s="96"/>
      <c r="Q41" s="106"/>
      <c r="R41" s="106"/>
      <c r="S41" s="106"/>
      <c r="T41" s="106"/>
      <c r="U41" s="96"/>
      <c r="V41" s="96"/>
      <c r="W41" s="96"/>
      <c r="X41" s="96"/>
      <c r="Y41" s="106"/>
      <c r="Z41" s="106"/>
      <c r="AA41" s="106"/>
    </row>
    <row r="42" spans="1:31" s="31" customFormat="1" ht="15" customHeight="1">
      <c r="L42" s="38"/>
      <c r="M42" s="96"/>
      <c r="N42" s="96"/>
      <c r="O42" s="96"/>
      <c r="P42" s="96"/>
      <c r="Q42" s="38"/>
      <c r="R42" s="106"/>
      <c r="S42" s="106"/>
      <c r="T42" s="106"/>
      <c r="U42" s="96"/>
      <c r="V42" s="96"/>
      <c r="W42" s="96"/>
      <c r="X42" s="96"/>
      <c r="Y42" s="106"/>
      <c r="Z42" s="106"/>
      <c r="AA42" s="38"/>
    </row>
    <row r="43" spans="1:31" s="31" customFormat="1" ht="15" customHeight="1"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</row>
    <row r="44" spans="1:31" s="31" customFormat="1" ht="15" customHeight="1"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</row>
    <row r="45" spans="1:31" s="96" customFormat="1" ht="15" customHeight="1">
      <c r="F45" s="115"/>
      <c r="G45" s="116"/>
      <c r="H45" s="117"/>
      <c r="I45" s="117"/>
      <c r="J45" s="117"/>
      <c r="K45" s="11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31" s="96" customFormat="1" ht="15" customHeight="1">
      <c r="F46" s="115"/>
      <c r="G46" s="116"/>
      <c r="H46" s="117"/>
      <c r="I46" s="117"/>
      <c r="J46" s="117"/>
      <c r="K46" s="11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31" s="96" customFormat="1" ht="15" customHeight="1">
      <c r="F47" s="115"/>
      <c r="G47" s="116"/>
      <c r="H47" s="117"/>
      <c r="I47" s="117"/>
      <c r="J47" s="117"/>
      <c r="K47" s="11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31" s="31" customFormat="1" ht="15" customHeight="1">
      <c r="F48" s="115"/>
      <c r="G48" s="116"/>
      <c r="H48" s="117"/>
      <c r="I48" s="117"/>
      <c r="J48" s="117"/>
      <c r="K48" s="11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6:27" s="31" customFormat="1" ht="15" customHeight="1">
      <c r="F49" s="115"/>
      <c r="G49" s="116"/>
      <c r="H49" s="117"/>
      <c r="I49" s="117"/>
      <c r="J49" s="117"/>
      <c r="K49" s="11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6:27" s="31" customFormat="1" ht="15" customHeight="1">
      <c r="F50" s="115"/>
      <c r="G50" s="116"/>
      <c r="H50" s="117"/>
      <c r="I50" s="117"/>
      <c r="J50" s="117"/>
      <c r="K50" s="11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6:27" s="96" customFormat="1" ht="15" customHeight="1">
      <c r="F51" s="115"/>
      <c r="G51" s="116"/>
      <c r="H51" s="117"/>
      <c r="I51" s="117"/>
      <c r="J51" s="117"/>
      <c r="K51" s="11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6:27" s="96" customFormat="1" ht="15" customHeight="1">
      <c r="F52" s="115"/>
      <c r="G52" s="116"/>
      <c r="H52" s="117"/>
      <c r="I52" s="117"/>
      <c r="J52" s="117"/>
      <c r="K52" s="11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6:27" s="96" customFormat="1" ht="15" customHeight="1">
      <c r="F53" s="115"/>
      <c r="G53" s="116"/>
      <c r="H53" s="117"/>
      <c r="I53" s="117"/>
      <c r="J53" s="117"/>
      <c r="K53" s="11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6:27" s="96" customFormat="1" ht="15" customHeight="1">
      <c r="F54" s="115"/>
      <c r="G54" s="116"/>
      <c r="H54" s="117"/>
      <c r="I54" s="117"/>
      <c r="J54" s="117"/>
      <c r="K54" s="11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6:27" s="96" customFormat="1" ht="15" customHeight="1">
      <c r="F55" s="115"/>
      <c r="G55" s="116"/>
      <c r="H55" s="117"/>
      <c r="I55" s="117"/>
      <c r="J55" s="117"/>
      <c r="K55" s="11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6:27" s="96" customFormat="1" ht="15" customHeight="1">
      <c r="F56" s="115"/>
      <c r="G56" s="116"/>
      <c r="H56" s="117"/>
      <c r="I56" s="117"/>
      <c r="J56" s="117"/>
      <c r="K56" s="11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6:27" s="31" customFormat="1" ht="15" customHeight="1">
      <c r="F57" s="96"/>
    </row>
    <row r="58" spans="6:27" s="31" customFormat="1" ht="15" customHeight="1"/>
    <row r="59" spans="6:27" s="31" customFormat="1" ht="15" customHeight="1"/>
    <row r="60" spans="6:27" s="31" customFormat="1" ht="15" customHeight="1">
      <c r="F60" s="38"/>
    </row>
    <row r="61" spans="6:27" s="31" customFormat="1" ht="15" customHeight="1"/>
    <row r="62" spans="6:27" s="31" customFormat="1" ht="15" customHeight="1"/>
    <row r="63" spans="6:27" s="31" customFormat="1" ht="15" customHeight="1"/>
    <row r="64" spans="6:27" s="31" customFormat="1" ht="15" customHeight="1"/>
    <row r="65" spans="1:29" s="31" customFormat="1" ht="15" customHeight="1">
      <c r="H65" s="96"/>
      <c r="I65" s="96"/>
      <c r="J65" s="96"/>
      <c r="K65" s="96"/>
    </row>
    <row r="66" spans="1:29" s="31" customFormat="1" ht="15" customHeight="1"/>
    <row r="67" spans="1:29" s="31" customFormat="1" ht="15" customHeight="1"/>
    <row r="68" spans="1:29" s="31" customFormat="1" ht="15" customHeight="1"/>
    <row r="69" spans="1:29" ht="15.75" customHeight="1">
      <c r="A69" s="93"/>
      <c r="B69" s="93"/>
      <c r="C69" s="93"/>
      <c r="D69" s="93"/>
      <c r="E69" s="118"/>
      <c r="F69" s="93"/>
      <c r="G69" s="93"/>
      <c r="H69" s="119"/>
      <c r="I69" s="119"/>
      <c r="J69" s="119"/>
      <c r="K69" s="119"/>
      <c r="L69" s="119"/>
      <c r="M69" s="119"/>
      <c r="N69" s="118"/>
      <c r="O69" s="23"/>
      <c r="P69" s="118"/>
      <c r="Q69" s="119"/>
      <c r="R69" s="93"/>
      <c r="S69" s="23"/>
      <c r="T69" s="93"/>
      <c r="U69" s="93"/>
      <c r="V69" s="23"/>
      <c r="W69" s="23"/>
      <c r="X69" s="23"/>
      <c r="Y69" s="23"/>
      <c r="Z69" s="23"/>
      <c r="AA69" s="23"/>
      <c r="AB69" s="93"/>
      <c r="AC69" s="93"/>
    </row>
    <row r="70" spans="1:29" ht="15.75" customHeight="1">
      <c r="A70" s="93"/>
      <c r="B70" s="93"/>
      <c r="C70" s="93"/>
      <c r="D70" s="93"/>
      <c r="E70" s="118"/>
      <c r="F70" s="93"/>
      <c r="G70" s="93"/>
      <c r="H70" s="119"/>
      <c r="I70" s="119"/>
      <c r="J70" s="119"/>
      <c r="K70" s="119"/>
      <c r="L70" s="119"/>
      <c r="M70" s="119"/>
      <c r="N70" s="118"/>
      <c r="O70" s="23"/>
      <c r="P70" s="118"/>
      <c r="Q70" s="119"/>
      <c r="R70" s="93"/>
      <c r="S70" s="23"/>
      <c r="T70" s="93"/>
      <c r="U70" s="93"/>
      <c r="V70" s="23"/>
      <c r="W70" s="23"/>
      <c r="X70" s="23"/>
      <c r="Y70" s="23"/>
      <c r="Z70" s="23"/>
      <c r="AA70" s="23"/>
      <c r="AB70" s="93"/>
      <c r="AC70" s="93"/>
    </row>
    <row r="71" spans="1:29" ht="15.75" customHeight="1">
      <c r="E71" s="22"/>
      <c r="F71" s="120"/>
      <c r="G71" s="120"/>
      <c r="N71" s="22"/>
      <c r="O71" s="22"/>
      <c r="P71" s="22"/>
      <c r="S71" s="22"/>
      <c r="V71" s="22"/>
      <c r="W71" s="22"/>
      <c r="X71" s="22"/>
      <c r="Y71" s="22"/>
      <c r="Z71" s="22"/>
      <c r="AA71" s="22"/>
    </row>
    <row r="73" spans="1:29" ht="15.75" customHeight="1">
      <c r="E73" s="23"/>
      <c r="F73" s="93"/>
      <c r="G73" s="93"/>
      <c r="H73" s="93"/>
      <c r="I73" s="93"/>
      <c r="J73" s="93"/>
      <c r="K73" s="93"/>
      <c r="L73" s="93"/>
      <c r="M73" s="93"/>
      <c r="N73" s="23"/>
      <c r="O73" s="23"/>
      <c r="P73" s="23"/>
      <c r="Q73" s="93"/>
      <c r="R73" s="93"/>
      <c r="S73" s="23"/>
      <c r="T73" s="93"/>
      <c r="U73" s="93"/>
      <c r="V73" s="23"/>
      <c r="W73" s="23"/>
      <c r="X73" s="23"/>
      <c r="Y73" s="23"/>
      <c r="Z73" s="23"/>
      <c r="AA73" s="23"/>
    </row>
    <row r="74" spans="1:29" ht="15.75" customHeight="1">
      <c r="E74" s="23"/>
      <c r="F74" s="93"/>
      <c r="G74" s="93"/>
      <c r="H74" s="93"/>
      <c r="I74" s="93"/>
      <c r="J74" s="93"/>
      <c r="K74" s="93"/>
      <c r="L74" s="93"/>
      <c r="M74" s="93"/>
      <c r="N74" s="23"/>
      <c r="O74" s="23"/>
      <c r="P74" s="23"/>
      <c r="Q74" s="93"/>
      <c r="R74" s="93"/>
      <c r="S74" s="23"/>
      <c r="T74" s="93"/>
      <c r="U74" s="93"/>
      <c r="V74" s="23"/>
      <c r="W74" s="23"/>
      <c r="X74" s="23"/>
      <c r="Y74" s="23"/>
      <c r="Z74" s="23"/>
      <c r="AA74" s="23"/>
    </row>
    <row r="75" spans="1:29" ht="15.75" customHeight="1">
      <c r="E75" s="22"/>
      <c r="N75" s="22"/>
      <c r="O75" s="22"/>
      <c r="P75" s="22"/>
      <c r="S75" s="22"/>
      <c r="V75" s="22"/>
      <c r="W75" s="22"/>
      <c r="X75" s="22"/>
      <c r="Y75" s="22"/>
      <c r="Z75" s="22"/>
      <c r="AA75" s="22"/>
    </row>
  </sheetData>
  <mergeCells count="14">
    <mergeCell ref="F1:L3"/>
    <mergeCell ref="Q1:S2"/>
    <mergeCell ref="AA3:AB3"/>
    <mergeCell ref="F4:M4"/>
    <mergeCell ref="F25:F26"/>
    <mergeCell ref="G25:G26"/>
    <mergeCell ref="H25:K25"/>
    <mergeCell ref="H26:I26"/>
    <mergeCell ref="J26:K26"/>
    <mergeCell ref="F8:F9"/>
    <mergeCell ref="G8:G9"/>
    <mergeCell ref="H8:K8"/>
    <mergeCell ref="H9:I9"/>
    <mergeCell ref="J9:K9"/>
  </mergeCells>
  <phoneticPr fontId="17"/>
  <printOptions horizontalCentered="1"/>
  <pageMargins left="0.39370078740157483" right="0.39370078740157483" top="0.39370078740157483" bottom="0.39370078740157483" header="0" footer="0"/>
  <pageSetup paperSize="9" scale="62" orientation="landscape" cellComments="asDisplayed" horizontalDpi="4294967293" r:id="rId1"/>
  <headerFooter>
    <oddFooter>&amp;C&amp;"Yu Mincho,太字"&amp;20&amp;A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0DEB0-D17F-40EE-BC02-4A70684FAF41}">
  <sheetPr>
    <pageSetUpPr fitToPage="1"/>
  </sheetPr>
  <dimension ref="A1:AA74"/>
  <sheetViews>
    <sheetView view="pageBreakPreview" topLeftCell="A41" zoomScale="70" zoomScaleNormal="70" zoomScaleSheetLayoutView="70" workbookViewId="0">
      <selection activeCell="H57" sqref="H57"/>
    </sheetView>
  </sheetViews>
  <sheetFormatPr defaultColWidth="7.6328125" defaultRowHeight="15.75" customHeight="1" outlineLevelRow="1" outlineLevelCol="1"/>
  <cols>
    <col min="1" max="2" width="15.6328125" style="21" customWidth="1"/>
    <col min="3" max="3" width="4.90625" style="21" customWidth="1"/>
    <col min="4" max="4" width="9.08984375" style="21" customWidth="1"/>
    <col min="5" max="5" width="20.6328125" style="21" customWidth="1"/>
    <col min="6" max="6" width="6.90625" style="21" customWidth="1"/>
    <col min="7" max="7" width="4.08984375" style="21" customWidth="1"/>
    <col min="8" max="8" width="6.90625" style="21" customWidth="1"/>
    <col min="9" max="9" width="4.08984375" style="21" customWidth="1"/>
    <col min="10" max="12" width="15.6328125" style="21" customWidth="1"/>
    <col min="13" max="13" width="4.90625" style="21" customWidth="1"/>
    <col min="14" max="14" width="15.6328125" style="21" hidden="1" customWidth="1" outlineLevel="1"/>
    <col min="15" max="15" width="15.6328125" style="21" customWidth="1" collapsed="1"/>
    <col min="16" max="16" width="15.6328125" style="21" customWidth="1"/>
    <col min="17" max="19" width="15.6328125" style="21" hidden="1" customWidth="1" outlineLevel="1"/>
    <col min="20" max="21" width="15.90625" style="21" hidden="1" customWidth="1" outlineLevel="1"/>
    <col min="22" max="22" width="4.453125" style="21" hidden="1" customWidth="1" outlineLevel="1"/>
    <col min="23" max="25" width="15.6328125" style="21" hidden="1" customWidth="1" outlineLevel="1"/>
    <col min="26" max="26" width="13.90625" style="21" customWidth="1" collapsed="1"/>
    <col min="27" max="39" width="13.90625" style="21" customWidth="1"/>
    <col min="40" max="16384" width="7.6328125" style="21"/>
  </cols>
  <sheetData>
    <row r="1" spans="1:27" ht="15.75" customHeight="1">
      <c r="A1" s="30"/>
      <c r="B1" s="81"/>
      <c r="C1" s="81"/>
      <c r="K1" s="30"/>
      <c r="L1" s="81"/>
      <c r="M1" s="81"/>
      <c r="N1" s="81"/>
      <c r="O1" s="81"/>
      <c r="P1" s="81"/>
      <c r="Q1" s="81"/>
      <c r="R1" s="82"/>
      <c r="S1" s="82"/>
      <c r="T1" s="82"/>
      <c r="U1" s="82"/>
      <c r="V1" s="82"/>
    </row>
    <row r="2" spans="1:27" ht="15.75" customHeight="1">
      <c r="C2" s="302" t="s">
        <v>95</v>
      </c>
      <c r="D2" s="318"/>
      <c r="E2" s="318"/>
      <c r="F2" s="318"/>
      <c r="G2" s="28"/>
      <c r="H2" s="28"/>
      <c r="I2" s="28"/>
      <c r="J2" s="302" t="str">
        <f>'1) 日本 - 中国'!M2</f>
        <v>2026年8月スケジュール</v>
      </c>
      <c r="K2" s="318"/>
      <c r="L2" s="318"/>
      <c r="M2" s="318"/>
      <c r="N2" s="81"/>
      <c r="O2" s="81"/>
      <c r="P2" s="198"/>
      <c r="Q2" s="198"/>
      <c r="R2" s="198"/>
      <c r="S2" s="82"/>
      <c r="T2" s="82"/>
      <c r="U2" s="82"/>
      <c r="V2" s="82"/>
    </row>
    <row r="3" spans="1:27" ht="15.75" customHeight="1">
      <c r="C3" s="318"/>
      <c r="D3" s="318"/>
      <c r="E3" s="318"/>
      <c r="F3" s="318"/>
      <c r="G3" s="28"/>
      <c r="H3" s="28"/>
      <c r="I3" s="28"/>
      <c r="J3" s="318"/>
      <c r="K3" s="318"/>
      <c r="L3" s="318"/>
      <c r="M3" s="318"/>
      <c r="N3" s="81"/>
      <c r="O3" s="27" t="s">
        <v>3</v>
      </c>
      <c r="P3" s="140">
        <f>'1) 日本 - 中国'!U3</f>
        <v>46235</v>
      </c>
      <c r="Q3" s="198"/>
      <c r="R3" s="198"/>
      <c r="S3" s="74"/>
    </row>
    <row r="4" spans="1:27" ht="15.75" customHeight="1">
      <c r="C4" s="30" t="s">
        <v>96</v>
      </c>
      <c r="D4" s="199"/>
      <c r="E4" s="199"/>
      <c r="F4" s="199"/>
      <c r="G4" s="26"/>
      <c r="H4" s="26"/>
      <c r="I4" s="26"/>
      <c r="J4" s="74" t="s">
        <v>122</v>
      </c>
      <c r="K4" s="26"/>
      <c r="L4" s="74"/>
      <c r="M4" s="26"/>
      <c r="N4" s="75"/>
      <c r="O4" s="86" t="s">
        <v>5</v>
      </c>
      <c r="P4" s="87" t="str">
        <f>'1) 日本 - 中国'!U4</f>
        <v>No.584-2</v>
      </c>
      <c r="Q4" s="26"/>
      <c r="R4" s="74"/>
      <c r="S4" s="74"/>
      <c r="AA4" s="25"/>
    </row>
    <row r="5" spans="1:27" ht="15.75" customHeight="1" thickBot="1">
      <c r="A5" s="89"/>
      <c r="B5" s="89"/>
      <c r="C5" s="89"/>
      <c r="D5" s="88"/>
      <c r="E5" s="88"/>
      <c r="F5" s="89"/>
      <c r="G5" s="89"/>
      <c r="H5" s="89"/>
      <c r="I5" s="89"/>
      <c r="J5" s="89"/>
      <c r="K5" s="200" t="s">
        <v>128</v>
      </c>
      <c r="L5" s="89"/>
      <c r="M5" s="200"/>
      <c r="N5" s="89"/>
      <c r="O5" s="89"/>
      <c r="P5" s="89"/>
      <c r="Q5" s="200"/>
      <c r="R5" s="90"/>
      <c r="S5" s="90"/>
      <c r="T5" s="88"/>
      <c r="U5" s="88"/>
      <c r="V5" s="88"/>
      <c r="W5" s="88"/>
      <c r="X5" s="88"/>
      <c r="Y5" s="88"/>
      <c r="AA5" s="25"/>
    </row>
    <row r="6" spans="1:27" ht="15" customHeight="1">
      <c r="A6" s="127" t="s">
        <v>144</v>
      </c>
      <c r="O6" s="92"/>
    </row>
    <row r="7" spans="1:27" ht="15" hidden="1" customHeight="1" outlineLevel="1">
      <c r="A7" s="96"/>
      <c r="B7" s="96"/>
      <c r="C7" s="96"/>
      <c r="D7" s="127"/>
      <c r="E7" s="96"/>
      <c r="F7" s="96"/>
      <c r="G7" s="96"/>
      <c r="H7" s="96"/>
      <c r="I7" s="96"/>
      <c r="J7" s="96"/>
      <c r="K7" s="96"/>
      <c r="L7" s="96"/>
      <c r="M7" s="96"/>
      <c r="N7" s="96"/>
      <c r="O7" s="106"/>
      <c r="P7" s="96"/>
      <c r="Q7" s="96"/>
      <c r="R7" s="96"/>
      <c r="S7" s="96"/>
      <c r="T7" s="96"/>
      <c r="U7" s="96"/>
      <c r="V7" s="96"/>
      <c r="W7" s="96"/>
      <c r="X7" s="96"/>
      <c r="Y7" s="96"/>
    </row>
    <row r="8" spans="1:27" ht="15" hidden="1" customHeight="1" outlineLevel="1">
      <c r="A8" s="201"/>
      <c r="B8" s="201"/>
      <c r="C8" s="201"/>
      <c r="D8" s="201"/>
      <c r="E8" s="201"/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  <c r="U8" s="201"/>
      <c r="V8" s="201"/>
      <c r="W8" s="201"/>
      <c r="X8" s="201"/>
      <c r="Y8" s="201"/>
    </row>
    <row r="9" spans="1:27" ht="15" hidden="1" customHeight="1" outlineLevel="1">
      <c r="A9" s="201"/>
      <c r="B9" s="201"/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1"/>
      <c r="Y9" s="201"/>
    </row>
    <row r="10" spans="1:27" s="96" customFormat="1" ht="15" hidden="1" customHeight="1" outlineLevel="1">
      <c r="A10" s="56"/>
      <c r="B10" s="56"/>
      <c r="C10" s="56"/>
      <c r="D10" s="202"/>
      <c r="E10" s="203"/>
      <c r="F10" s="95"/>
      <c r="G10" s="70"/>
      <c r="H10" s="95"/>
      <c r="I10" s="70"/>
      <c r="J10" s="56"/>
      <c r="K10" s="56"/>
      <c r="L10" s="56"/>
      <c r="M10" s="56"/>
      <c r="N10" s="56"/>
      <c r="O10" s="204"/>
      <c r="P10" s="56"/>
      <c r="Q10" s="56"/>
      <c r="R10" s="56"/>
      <c r="S10" s="56"/>
      <c r="T10" s="56"/>
      <c r="U10" s="56"/>
      <c r="V10" s="56"/>
      <c r="W10" s="56"/>
      <c r="X10" s="56"/>
      <c r="Y10" s="56"/>
    </row>
    <row r="11" spans="1:27" s="127" customFormat="1" ht="15" hidden="1" customHeight="1" outlineLevel="1">
      <c r="A11" s="56"/>
      <c r="B11" s="56"/>
      <c r="C11" s="56"/>
      <c r="D11" s="202"/>
      <c r="E11" s="203"/>
      <c r="F11" s="95"/>
      <c r="G11" s="70"/>
      <c r="H11" s="95"/>
      <c r="I11" s="70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</row>
    <row r="12" spans="1:27" s="96" customFormat="1" ht="15" hidden="1" customHeight="1" outlineLevel="1">
      <c r="A12" s="56"/>
      <c r="B12" s="56"/>
      <c r="C12" s="56"/>
      <c r="D12" s="202"/>
      <c r="E12" s="203"/>
      <c r="F12" s="95"/>
      <c r="G12" s="70"/>
      <c r="H12" s="95"/>
      <c r="I12" s="70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</row>
    <row r="13" spans="1:27" s="96" customFormat="1" ht="15" hidden="1" customHeight="1" outlineLevel="1">
      <c r="A13" s="56"/>
      <c r="B13" s="56"/>
      <c r="C13" s="56"/>
      <c r="D13" s="202"/>
      <c r="E13" s="203"/>
      <c r="F13" s="95"/>
      <c r="G13" s="70"/>
      <c r="H13" s="95"/>
      <c r="I13" s="70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</row>
    <row r="14" spans="1:27" s="96" customFormat="1" ht="15" hidden="1" customHeight="1" outlineLevel="1">
      <c r="A14" s="56"/>
      <c r="B14" s="56"/>
      <c r="C14" s="56"/>
      <c r="D14" s="202"/>
      <c r="E14" s="203"/>
      <c r="F14" s="95"/>
      <c r="G14" s="70"/>
      <c r="H14" s="95"/>
      <c r="I14" s="70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</row>
    <row r="15" spans="1:27" s="96" customFormat="1" ht="15" hidden="1" customHeight="1" outlineLevel="1">
      <c r="A15" s="56"/>
      <c r="B15" s="56"/>
      <c r="C15" s="56"/>
      <c r="D15" s="202"/>
      <c r="E15" s="203"/>
      <c r="F15" s="95"/>
      <c r="G15" s="70"/>
      <c r="H15" s="95"/>
      <c r="I15" s="70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</row>
    <row r="16" spans="1:27" s="96" customFormat="1" ht="15" hidden="1" customHeight="1" outlineLevel="1">
      <c r="A16" s="56"/>
      <c r="B16" s="56"/>
      <c r="C16" s="56"/>
      <c r="D16" s="202"/>
      <c r="E16" s="203"/>
      <c r="F16" s="95"/>
      <c r="G16" s="70"/>
      <c r="H16" s="95"/>
      <c r="I16" s="70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</row>
    <row r="17" spans="1:25" s="31" customFormat="1" ht="15" hidden="1" customHeight="1" outlineLevel="1">
      <c r="A17" s="56"/>
      <c r="B17" s="56"/>
      <c r="C17" s="204"/>
      <c r="D17" s="202"/>
      <c r="E17" s="203"/>
      <c r="F17" s="95"/>
      <c r="G17" s="70"/>
      <c r="H17" s="95"/>
      <c r="I17" s="70"/>
      <c r="J17" s="56"/>
      <c r="K17" s="56"/>
      <c r="L17" s="56"/>
      <c r="M17" s="204"/>
      <c r="N17" s="56"/>
      <c r="O17" s="56"/>
      <c r="P17" s="56"/>
      <c r="Q17" s="56"/>
      <c r="R17" s="204"/>
      <c r="S17" s="56"/>
      <c r="T17" s="56"/>
      <c r="U17" s="56"/>
      <c r="V17" s="56"/>
      <c r="W17" s="56"/>
      <c r="X17" s="205"/>
      <c r="Y17" s="56"/>
    </row>
    <row r="18" spans="1:25" s="31" customFormat="1" ht="15" hidden="1" customHeight="1" outlineLevel="1">
      <c r="A18" s="56"/>
      <c r="B18" s="56"/>
      <c r="C18" s="56"/>
      <c r="D18" s="202"/>
      <c r="E18" s="203"/>
      <c r="F18" s="95"/>
      <c r="G18" s="70"/>
      <c r="H18" s="95"/>
      <c r="I18" s="70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205"/>
      <c r="Y18" s="56"/>
    </row>
    <row r="19" spans="1:25" s="31" customFormat="1" ht="15" hidden="1" customHeight="1" outlineLevel="1">
      <c r="A19" s="56"/>
      <c r="B19" s="56"/>
      <c r="C19" s="56"/>
      <c r="D19" s="202"/>
      <c r="E19" s="203"/>
      <c r="F19" s="95"/>
      <c r="G19" s="70"/>
      <c r="H19" s="95"/>
      <c r="I19" s="70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205"/>
      <c r="Y19" s="56"/>
    </row>
    <row r="20" spans="1:25" s="31" customFormat="1" ht="15" hidden="1" customHeight="1" outlineLevel="1">
      <c r="A20" s="56"/>
      <c r="B20" s="56"/>
      <c r="C20" s="56"/>
      <c r="D20" s="202"/>
      <c r="E20" s="203"/>
      <c r="F20" s="95"/>
      <c r="G20" s="70"/>
      <c r="H20" s="95"/>
      <c r="I20" s="70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205"/>
      <c r="Y20" s="56"/>
    </row>
    <row r="21" spans="1:25" s="31" customFormat="1" ht="15" hidden="1" customHeight="1" outlineLevel="1">
      <c r="A21" s="56"/>
      <c r="B21" s="56"/>
      <c r="C21" s="56"/>
      <c r="D21" s="202"/>
      <c r="E21" s="203"/>
      <c r="F21" s="95"/>
      <c r="G21" s="70"/>
      <c r="H21" s="95"/>
      <c r="I21" s="70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205"/>
      <c r="Y21" s="56"/>
    </row>
    <row r="22" spans="1:25" ht="15" hidden="1" customHeight="1" outlineLevel="1">
      <c r="A22" s="96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</row>
    <row r="23" spans="1:25" ht="15" hidden="1" customHeight="1" outlineLevel="1">
      <c r="A23" s="96"/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</row>
    <row r="24" spans="1:25" ht="15" hidden="1" customHeight="1" outlineLevel="1">
      <c r="A24" s="96"/>
      <c r="B24" s="96"/>
      <c r="C24" s="96"/>
      <c r="D24" s="127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</row>
    <row r="25" spans="1:25" ht="15" hidden="1" customHeight="1" outlineLevel="1">
      <c r="A25" s="201"/>
      <c r="B25" s="201"/>
      <c r="C25" s="201"/>
      <c r="D25" s="201"/>
      <c r="E25" s="201"/>
      <c r="F25" s="201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1"/>
      <c r="X25" s="201"/>
      <c r="Y25" s="201"/>
    </row>
    <row r="26" spans="1:25" ht="15" hidden="1" customHeight="1" outlineLevel="1">
      <c r="A26" s="201"/>
      <c r="B26" s="201"/>
      <c r="C26" s="201"/>
      <c r="D26" s="201"/>
      <c r="E26" s="201"/>
      <c r="F26" s="201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1"/>
      <c r="W26" s="201"/>
      <c r="X26" s="201"/>
      <c r="Y26" s="201"/>
    </row>
    <row r="27" spans="1:25" s="96" customFormat="1" ht="15" hidden="1" customHeight="1" outlineLevel="1">
      <c r="A27" s="56"/>
      <c r="B27" s="56"/>
      <c r="C27" s="56"/>
      <c r="D27" s="202"/>
      <c r="E27" s="203"/>
      <c r="F27" s="95"/>
      <c r="G27" s="70"/>
      <c r="H27" s="95"/>
      <c r="I27" s="70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</row>
    <row r="28" spans="1:25" s="96" customFormat="1" ht="15" hidden="1" customHeight="1" outlineLevel="1">
      <c r="A28" s="56"/>
      <c r="B28" s="56"/>
      <c r="C28" s="56"/>
      <c r="D28" s="202"/>
      <c r="E28" s="203"/>
      <c r="F28" s="95"/>
      <c r="G28" s="70"/>
      <c r="H28" s="95"/>
      <c r="I28" s="70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</row>
    <row r="29" spans="1:25" s="96" customFormat="1" ht="15" hidden="1" customHeight="1" outlineLevel="1">
      <c r="A29" s="56"/>
      <c r="B29" s="56"/>
      <c r="C29" s="56"/>
      <c r="D29" s="202"/>
      <c r="E29" s="203"/>
      <c r="F29" s="95"/>
      <c r="G29" s="70"/>
      <c r="H29" s="95"/>
      <c r="I29" s="70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</row>
    <row r="30" spans="1:25" s="96" customFormat="1" ht="15" hidden="1" customHeight="1" outlineLevel="1">
      <c r="A30" s="56"/>
      <c r="B30" s="56"/>
      <c r="C30" s="56"/>
      <c r="D30" s="202"/>
      <c r="E30" s="203"/>
      <c r="F30" s="95"/>
      <c r="G30" s="70"/>
      <c r="H30" s="95"/>
      <c r="I30" s="70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</row>
    <row r="31" spans="1:25" s="96" customFormat="1" ht="15" hidden="1" customHeight="1" outlineLevel="1">
      <c r="A31" s="56"/>
      <c r="B31" s="59"/>
      <c r="C31" s="59"/>
      <c r="D31" s="202"/>
      <c r="E31" s="203"/>
      <c r="F31" s="95"/>
      <c r="G31" s="70"/>
      <c r="H31" s="95"/>
      <c r="I31" s="70"/>
      <c r="J31" s="56"/>
      <c r="K31" s="56"/>
      <c r="L31" s="59"/>
      <c r="M31" s="59"/>
      <c r="N31" s="59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</row>
    <row r="32" spans="1:25" s="96" customFormat="1" ht="15" hidden="1" customHeight="1" outlineLevel="1">
      <c r="A32" s="56"/>
      <c r="B32" s="59"/>
      <c r="C32" s="59"/>
      <c r="D32" s="202"/>
      <c r="E32" s="203"/>
      <c r="F32" s="95"/>
      <c r="G32" s="70"/>
      <c r="H32" s="95"/>
      <c r="I32" s="70"/>
      <c r="J32" s="56"/>
      <c r="K32" s="56"/>
      <c r="L32" s="59"/>
      <c r="M32" s="59"/>
      <c r="N32" s="59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</row>
    <row r="33" spans="1:25" s="96" customFormat="1" ht="15" hidden="1" customHeight="1" outlineLevel="1">
      <c r="A33" s="56"/>
      <c r="B33" s="59"/>
      <c r="C33" s="59"/>
      <c r="D33" s="202"/>
      <c r="E33" s="203"/>
      <c r="F33" s="95"/>
      <c r="G33" s="70"/>
      <c r="H33" s="95"/>
      <c r="I33" s="70"/>
      <c r="J33" s="56"/>
      <c r="K33" s="56"/>
      <c r="L33" s="59"/>
      <c r="M33" s="59"/>
      <c r="N33" s="59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</row>
    <row r="34" spans="1:25" s="31" customFormat="1" ht="15" hidden="1" customHeight="1" outlineLevel="1">
      <c r="A34" s="56"/>
      <c r="B34" s="59"/>
      <c r="C34" s="59"/>
      <c r="D34" s="202"/>
      <c r="E34" s="203"/>
      <c r="F34" s="95"/>
      <c r="G34" s="70"/>
      <c r="H34" s="95"/>
      <c r="I34" s="70"/>
      <c r="J34" s="56"/>
      <c r="K34" s="56"/>
      <c r="L34" s="59"/>
      <c r="M34" s="59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</row>
    <row r="35" spans="1:25" s="31" customFormat="1" ht="15" hidden="1" customHeight="1" outlineLevel="1">
      <c r="A35" s="56"/>
      <c r="B35" s="59"/>
      <c r="C35" s="59"/>
      <c r="D35" s="202"/>
      <c r="E35" s="203"/>
      <c r="F35" s="95"/>
      <c r="G35" s="70"/>
      <c r="H35" s="95"/>
      <c r="I35" s="70"/>
      <c r="J35" s="56"/>
      <c r="K35" s="56"/>
      <c r="L35" s="59"/>
      <c r="M35" s="59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</row>
    <row r="36" spans="1:25" s="31" customFormat="1" ht="15" hidden="1" customHeight="1" outlineLevel="1">
      <c r="A36" s="56"/>
      <c r="B36" s="59"/>
      <c r="C36" s="59"/>
      <c r="D36" s="202"/>
      <c r="E36" s="203"/>
      <c r="F36" s="95"/>
      <c r="G36" s="70"/>
      <c r="H36" s="95"/>
      <c r="I36" s="70"/>
      <c r="J36" s="56"/>
      <c r="K36" s="56"/>
      <c r="L36" s="59"/>
      <c r="M36" s="59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</row>
    <row r="37" spans="1:25" s="31" customFormat="1" ht="15" hidden="1" customHeight="1" outlineLevel="1">
      <c r="A37" s="56"/>
      <c r="B37" s="59"/>
      <c r="C37" s="59"/>
      <c r="D37" s="202"/>
      <c r="E37" s="203"/>
      <c r="F37" s="95"/>
      <c r="G37" s="70"/>
      <c r="H37" s="95"/>
      <c r="I37" s="70"/>
      <c r="J37" s="56"/>
      <c r="K37" s="56"/>
      <c r="L37" s="59"/>
      <c r="M37" s="59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</row>
    <row r="38" spans="1:25" s="31" customFormat="1" ht="15" hidden="1" customHeight="1" outlineLevel="1">
      <c r="A38" s="56"/>
      <c r="B38" s="59"/>
      <c r="C38" s="59"/>
      <c r="D38" s="202"/>
      <c r="E38" s="203"/>
      <c r="F38" s="95"/>
      <c r="G38" s="70"/>
      <c r="H38" s="95"/>
      <c r="I38" s="70"/>
      <c r="J38" s="56"/>
      <c r="K38" s="56"/>
      <c r="L38" s="59"/>
      <c r="M38" s="59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</row>
    <row r="39" spans="1:25" ht="15" hidden="1" customHeight="1" outlineLevel="1">
      <c r="A39" s="59"/>
      <c r="B39" s="56"/>
      <c r="C39" s="56"/>
      <c r="D39" s="96"/>
      <c r="E39" s="106"/>
      <c r="F39" s="206"/>
      <c r="G39" s="206"/>
      <c r="H39" s="206"/>
      <c r="I39" s="206"/>
      <c r="J39" s="56"/>
      <c r="K39" s="59"/>
      <c r="L39" s="56"/>
      <c r="M39" s="56"/>
      <c r="N39" s="56"/>
      <c r="O39" s="56"/>
      <c r="P39" s="56"/>
      <c r="Q39" s="59"/>
      <c r="R39" s="56"/>
      <c r="S39" s="96"/>
      <c r="T39" s="96"/>
      <c r="U39" s="96"/>
      <c r="V39" s="96"/>
      <c r="W39" s="96"/>
      <c r="X39" s="96"/>
      <c r="Y39" s="96"/>
    </row>
    <row r="40" spans="1:25" ht="15" hidden="1" customHeight="1" outlineLevel="1">
      <c r="A40" s="31"/>
      <c r="B40" s="31"/>
      <c r="C40" s="31"/>
      <c r="D40" s="96"/>
      <c r="E40" s="96"/>
      <c r="F40" s="96"/>
      <c r="G40" s="96"/>
      <c r="H40" s="96"/>
      <c r="I40" s="96"/>
      <c r="J40" s="38"/>
      <c r="K40" s="31"/>
      <c r="L40" s="31"/>
      <c r="M40" s="31"/>
      <c r="N40" s="31"/>
      <c r="O40" s="38"/>
      <c r="P40" s="38"/>
      <c r="Q40" s="38"/>
      <c r="R40" s="38"/>
      <c r="S40" s="31"/>
      <c r="T40" s="31"/>
      <c r="U40" s="31"/>
      <c r="V40" s="31"/>
      <c r="W40" s="38"/>
      <c r="X40" s="38"/>
      <c r="Y40" s="92" t="s">
        <v>21</v>
      </c>
    </row>
    <row r="41" spans="1:25" ht="15" customHeight="1" collapsed="1">
      <c r="A41" s="127" t="s">
        <v>145</v>
      </c>
      <c r="B41" s="31"/>
      <c r="C41" s="31"/>
      <c r="D41" s="199" t="s">
        <v>117</v>
      </c>
      <c r="E41" s="93"/>
      <c r="J41" s="38"/>
      <c r="K41" s="31"/>
      <c r="L41" s="31"/>
      <c r="M41" s="31"/>
      <c r="N41" s="31"/>
      <c r="O41" s="38"/>
      <c r="P41" s="38"/>
      <c r="Q41" s="38"/>
      <c r="R41" s="38"/>
      <c r="S41" s="31"/>
      <c r="T41" s="31"/>
      <c r="U41" s="31"/>
      <c r="V41" s="31"/>
      <c r="W41" s="38"/>
      <c r="X41" s="38"/>
      <c r="Y41" s="38"/>
    </row>
    <row r="42" spans="1:25" ht="15" customHeight="1">
      <c r="A42" s="46" t="s">
        <v>146</v>
      </c>
      <c r="B42" s="46" t="s">
        <v>25</v>
      </c>
      <c r="C42" s="46"/>
      <c r="D42" s="263" t="s">
        <v>6</v>
      </c>
      <c r="E42" s="268" t="s">
        <v>7</v>
      </c>
      <c r="F42" s="268" t="s">
        <v>8</v>
      </c>
      <c r="G42" s="280"/>
      <c r="H42" s="280"/>
      <c r="I42" s="281"/>
      <c r="J42" s="46" t="s">
        <v>23</v>
      </c>
      <c r="K42" s="46" t="s">
        <v>24</v>
      </c>
      <c r="L42" s="46" t="s">
        <v>25</v>
      </c>
      <c r="M42" s="46"/>
      <c r="N42" s="46"/>
      <c r="O42" s="46" t="s">
        <v>26</v>
      </c>
      <c r="P42" s="46"/>
      <c r="Q42" s="46"/>
      <c r="R42" s="46"/>
      <c r="S42" s="46"/>
      <c r="T42" s="46"/>
      <c r="U42" s="46"/>
      <c r="V42" s="46"/>
      <c r="W42" s="46"/>
      <c r="X42" s="46"/>
      <c r="Y42" s="46"/>
    </row>
    <row r="43" spans="1:25" ht="15" customHeight="1">
      <c r="A43" s="32" t="s">
        <v>58</v>
      </c>
      <c r="B43" s="32" t="s">
        <v>147</v>
      </c>
      <c r="C43" s="32"/>
      <c r="D43" s="263"/>
      <c r="E43" s="269"/>
      <c r="F43" s="269" t="s">
        <v>79</v>
      </c>
      <c r="G43" s="284"/>
      <c r="H43" s="282" t="s">
        <v>80</v>
      </c>
      <c r="I43" s="283"/>
      <c r="J43" s="32" t="s">
        <v>58</v>
      </c>
      <c r="K43" s="32" t="s">
        <v>15</v>
      </c>
      <c r="L43" s="32" t="s">
        <v>17</v>
      </c>
      <c r="M43" s="32"/>
      <c r="N43" s="32"/>
      <c r="O43" s="32" t="s">
        <v>27</v>
      </c>
      <c r="P43" s="32"/>
      <c r="Q43" s="32"/>
      <c r="R43" s="32"/>
      <c r="S43" s="32"/>
      <c r="T43" s="32"/>
      <c r="U43" s="32"/>
      <c r="V43" s="32"/>
      <c r="W43" s="32"/>
      <c r="X43" s="32"/>
      <c r="Y43" s="32"/>
    </row>
    <row r="44" spans="1:25" s="31" customFormat="1" ht="15" customHeight="1">
      <c r="A44" s="151">
        <f>IF(B44="","",B44-13)</f>
        <v>46210</v>
      </c>
      <c r="B44" s="151">
        <f>IF(L44="","",L44-5)</f>
        <v>46223</v>
      </c>
      <c r="C44" s="151"/>
      <c r="D44" s="214">
        <f>IF('1) 日本 - 中国'!A44="","",'1) 日本 - 中国'!A44)</f>
        <v>31</v>
      </c>
      <c r="E44" s="215" t="str">
        <f>IF('1) 日本 - 中国'!B44="","", '1) 日本 - 中国'!B44)</f>
        <v>CONTRIVIA</v>
      </c>
      <c r="F44" s="219">
        <f>IF('1) 日本 - 中国'!C44="","", '1) 日本 - 中国'!C44)</f>
        <v>2629</v>
      </c>
      <c r="G44" s="227" t="str">
        <f>IF('1) 日本 - 中国'!D44="","", '1) 日本 - 中国'!D44)</f>
        <v>E</v>
      </c>
      <c r="H44" s="221">
        <f>IF('1) 日本 - 中国'!E44="","", '1) 日本 - 中国'!E44)</f>
        <v>2629</v>
      </c>
      <c r="I44" s="228" t="str">
        <f>IF('1) 日本 - 中国'!F44="","", '1) 日本 - 中国'!F44)</f>
        <v>W</v>
      </c>
      <c r="J44" s="151">
        <f>IF('1) 日本 - 中国'!G44="","", '1) 日本 - 中国'!G44)</f>
        <v>46224</v>
      </c>
      <c r="K44" s="151">
        <f>IF('1) 日本 - 中国'!H44="","", '1) 日本 - 中国'!H44)</f>
        <v>46226</v>
      </c>
      <c r="L44" s="151">
        <f>IF('1) 日本 - 中国'!I44="","", '1) 日本 - 中国'!I44)</f>
        <v>46228</v>
      </c>
      <c r="M44" s="151" t="str">
        <f>IF('1) 日本 - 中国'!J44="","", '1) 日本 - 中国'!J44)</f>
        <v/>
      </c>
      <c r="N44" s="151" t="str">
        <f>IF('1) 日本 - 中国'!K44="","", '1) 日本 - 中国'!K44)</f>
        <v/>
      </c>
      <c r="O44" s="151">
        <f>IF('1) 日本 - 中国'!L44="","", '1) 日本 - 中国'!L44)</f>
        <v>46229</v>
      </c>
      <c r="P44" s="151"/>
      <c r="Q44" s="151"/>
      <c r="R44" s="151"/>
      <c r="S44" s="151"/>
      <c r="T44" s="151"/>
      <c r="U44" s="151"/>
      <c r="V44" s="151"/>
      <c r="W44" s="151"/>
      <c r="X44" s="151"/>
      <c r="Y44" s="151"/>
    </row>
    <row r="45" spans="1:25" s="31" customFormat="1" ht="15" customHeight="1">
      <c r="A45" s="153">
        <f t="shared" ref="A45:A55" si="0">IF(B45="","",B45-13)</f>
        <v>46217</v>
      </c>
      <c r="B45" s="153">
        <f t="shared" ref="B45:B55" si="1">IF(L45="","",L45-5)</f>
        <v>46230</v>
      </c>
      <c r="C45" s="153"/>
      <c r="D45" s="231">
        <f>IF('1) 日本 - 中国'!A45="","",'1) 日本 - 中国'!A45)</f>
        <v>32</v>
      </c>
      <c r="E45" s="232" t="str">
        <f>IF('1) 日本 - 中国'!B45="","", '1) 日本 - 中国'!B45)</f>
        <v>ISARA BHUM</v>
      </c>
      <c r="F45" s="233">
        <f>IF('1) 日本 - 中国'!C45="","", '1) 日本 - 中国'!C45)</f>
        <v>2623</v>
      </c>
      <c r="G45" s="234" t="str">
        <f>IF('1) 日本 - 中国'!D45="","", '1) 日本 - 中国'!D45)</f>
        <v>E</v>
      </c>
      <c r="H45" s="235">
        <f>IF('1) 日本 - 中国'!E45="","", '1) 日本 - 中国'!E45)</f>
        <v>2623</v>
      </c>
      <c r="I45" s="236" t="str">
        <f>IF('1) 日本 - 中国'!F45="","", '1) 日本 - 中国'!F45)</f>
        <v>W</v>
      </c>
      <c r="J45" s="153">
        <f>IF('1) 日本 - 中国'!G45="","", '1) 日本 - 中国'!G45)</f>
        <v>46231</v>
      </c>
      <c r="K45" s="153">
        <f>IF('1) 日本 - 中国'!H45="","", '1) 日本 - 中国'!H45)</f>
        <v>46233</v>
      </c>
      <c r="L45" s="153">
        <f>IF('1) 日本 - 中国'!I45="","", '1) 日本 - 中国'!I45)</f>
        <v>46235</v>
      </c>
      <c r="M45" s="153" t="str">
        <f>IF('1) 日本 - 中国'!J45="","", '1) 日本 - 中国'!J45)</f>
        <v/>
      </c>
      <c r="N45" s="153" t="str">
        <f>IF('1) 日本 - 中国'!K45="","", '1) 日本 - 中国'!K45)</f>
        <v/>
      </c>
      <c r="O45" s="153">
        <f>IF('1) 日本 - 中国'!L45="","", '1) 日本 - 中国'!L45)</f>
        <v>46236</v>
      </c>
      <c r="P45" s="153"/>
      <c r="Q45" s="153"/>
      <c r="R45" s="153"/>
      <c r="S45" s="153"/>
      <c r="T45" s="153"/>
      <c r="U45" s="153"/>
      <c r="V45" s="153"/>
      <c r="W45" s="153"/>
      <c r="X45" s="153"/>
      <c r="Y45" s="153"/>
    </row>
    <row r="46" spans="1:25" s="31" customFormat="1" ht="15" customHeight="1">
      <c r="A46" s="153">
        <f t="shared" si="0"/>
        <v>46224</v>
      </c>
      <c r="B46" s="153">
        <f t="shared" si="1"/>
        <v>46237</v>
      </c>
      <c r="C46" s="153"/>
      <c r="D46" s="216">
        <f>IF('1) 日本 - 中国'!A46="","",'1) 日本 - 中国'!A46)</f>
        <v>33</v>
      </c>
      <c r="E46" s="217" t="str">
        <f>IF('1) 日本 - 中国'!B46="","", '1) 日本 - 中国'!B46)</f>
        <v>CONTRIVIA</v>
      </c>
      <c r="F46" s="223">
        <f>IF('1) 日本 - 中国'!C46="","", '1) 日本 - 中国'!C46)</f>
        <v>2630</v>
      </c>
      <c r="G46" s="229" t="str">
        <f>IF('1) 日本 - 中国'!D46="","", '1) 日本 - 中国'!D46)</f>
        <v>E</v>
      </c>
      <c r="H46" s="225">
        <f>IF('1) 日本 - 中国'!E46="","", '1) 日本 - 中国'!E46)</f>
        <v>2630</v>
      </c>
      <c r="I46" s="230" t="str">
        <f>IF('1) 日本 - 中国'!F46="","", '1) 日本 - 中国'!F46)</f>
        <v>W</v>
      </c>
      <c r="J46" s="153">
        <f>IF('1) 日本 - 中国'!G46="","", '1) 日本 - 中国'!G46)</f>
        <v>46238</v>
      </c>
      <c r="K46" s="153">
        <f>IF('1) 日本 - 中国'!H46="","", '1) 日本 - 中国'!H46)</f>
        <v>46240</v>
      </c>
      <c r="L46" s="153">
        <f>IF('1) 日本 - 中国'!I46="","", '1) 日本 - 中国'!I46)</f>
        <v>46242</v>
      </c>
      <c r="M46" s="153" t="str">
        <f>IF('1) 日本 - 中国'!J46="","", '1) 日本 - 中国'!J46)</f>
        <v/>
      </c>
      <c r="N46" s="153" t="str">
        <f>IF('1) 日本 - 中国'!K46="","", '1) 日本 - 中国'!K46)</f>
        <v/>
      </c>
      <c r="O46" s="153">
        <f>IF('1) 日本 - 中国'!L46="","", '1) 日本 - 中国'!L46)</f>
        <v>46243</v>
      </c>
      <c r="P46" s="153"/>
      <c r="Q46" s="153"/>
      <c r="R46" s="153"/>
      <c r="S46" s="153"/>
      <c r="T46" s="153"/>
      <c r="U46" s="153"/>
      <c r="V46" s="153"/>
      <c r="W46" s="153"/>
      <c r="X46" s="153"/>
      <c r="Y46" s="153"/>
    </row>
    <row r="47" spans="1:25" s="31" customFormat="1" ht="15" customHeight="1">
      <c r="A47" s="153">
        <f t="shared" si="0"/>
        <v>46231</v>
      </c>
      <c r="B47" s="153">
        <f t="shared" si="1"/>
        <v>46244</v>
      </c>
      <c r="C47" s="153"/>
      <c r="D47" s="231">
        <f>IF('1) 日本 - 中国'!A47="","",'1) 日本 - 中国'!A47)</f>
        <v>34</v>
      </c>
      <c r="E47" s="232" t="str">
        <f>IF('1) 日本 - 中国'!B47="","", '1) 日本 - 中国'!B47)</f>
        <v>ISARA BHUM</v>
      </c>
      <c r="F47" s="233">
        <f>IF('1) 日本 - 中国'!C47="","", '1) 日本 - 中国'!C47)</f>
        <v>2624</v>
      </c>
      <c r="G47" s="234" t="str">
        <f>IF('1) 日本 - 中国'!D47="","", '1) 日本 - 中国'!D47)</f>
        <v>E</v>
      </c>
      <c r="H47" s="235">
        <f>IF('1) 日本 - 中国'!E47="","", '1) 日本 - 中国'!E47)</f>
        <v>2624</v>
      </c>
      <c r="I47" s="236" t="str">
        <f>IF('1) 日本 - 中国'!F47="","", '1) 日本 - 中国'!F47)</f>
        <v>W</v>
      </c>
      <c r="J47" s="153">
        <f>IF('1) 日本 - 中国'!G47="","", '1) 日本 - 中国'!G47)</f>
        <v>46245</v>
      </c>
      <c r="K47" s="153">
        <f>IF('1) 日本 - 中国'!H47="","", '1) 日本 - 中国'!H47)</f>
        <v>46247</v>
      </c>
      <c r="L47" s="153">
        <f>IF('1) 日本 - 中国'!I47="","", '1) 日本 - 中国'!I47)</f>
        <v>46249</v>
      </c>
      <c r="M47" s="153" t="str">
        <f>IF('1) 日本 - 中国'!J47="","", '1) 日本 - 中国'!J47)</f>
        <v/>
      </c>
      <c r="N47" s="153" t="str">
        <f>IF('1) 日本 - 中国'!K47="","", '1) 日本 - 中国'!K47)</f>
        <v/>
      </c>
      <c r="O47" s="153">
        <f>IF('1) 日本 - 中国'!L47="","", '1) 日本 - 中国'!L47)</f>
        <v>46250</v>
      </c>
      <c r="P47" s="153"/>
      <c r="Q47" s="153"/>
      <c r="R47" s="153"/>
      <c r="S47" s="153"/>
      <c r="T47" s="153"/>
      <c r="U47" s="153"/>
      <c r="V47" s="153"/>
      <c r="W47" s="153"/>
      <c r="X47" s="153"/>
      <c r="Y47" s="153"/>
    </row>
    <row r="48" spans="1:25" s="31" customFormat="1" ht="15" customHeight="1">
      <c r="A48" s="153">
        <f t="shared" si="0"/>
        <v>46238</v>
      </c>
      <c r="B48" s="153">
        <f t="shared" si="1"/>
        <v>46251</v>
      </c>
      <c r="C48" s="153"/>
      <c r="D48" s="218">
        <f>IF('1) 日本 - 中国'!A48="","",'1) 日本 - 中国'!A48)</f>
        <v>35</v>
      </c>
      <c r="E48" s="217" t="str">
        <f>IF('1) 日本 - 中国'!B48="","", '1) 日本 - 中国'!B48)</f>
        <v>CONTRIVIA</v>
      </c>
      <c r="F48" s="223">
        <f>IF('1) 日本 - 中国'!C48="","", '1) 日本 - 中国'!C48)</f>
        <v>2631</v>
      </c>
      <c r="G48" s="229" t="str">
        <f>IF('1) 日本 - 中国'!D48="","", '1) 日本 - 中国'!D48)</f>
        <v>E</v>
      </c>
      <c r="H48" s="225">
        <f>IF('1) 日本 - 中国'!E48="","", '1) 日本 - 中国'!E48)</f>
        <v>2631</v>
      </c>
      <c r="I48" s="230" t="str">
        <f>IF('1) 日本 - 中国'!F48="","", '1) 日本 - 中国'!F48)</f>
        <v>W</v>
      </c>
      <c r="J48" s="153">
        <f>IF('1) 日本 - 中国'!G48="","", '1) 日本 - 中国'!G48)</f>
        <v>46252</v>
      </c>
      <c r="K48" s="153">
        <f>IF('1) 日本 - 中国'!H48="","", '1) 日本 - 中国'!H48)</f>
        <v>46254</v>
      </c>
      <c r="L48" s="153">
        <f>IF('1) 日本 - 中国'!I48="","", '1) 日本 - 中国'!I48)</f>
        <v>46256</v>
      </c>
      <c r="M48" s="153" t="str">
        <f>IF('1) 日本 - 中国'!J48="","", '1) 日本 - 中国'!J48)</f>
        <v/>
      </c>
      <c r="N48" s="153" t="str">
        <f>IF('1) 日本 - 中国'!K48="","", '1) 日本 - 中国'!K48)</f>
        <v/>
      </c>
      <c r="O48" s="153">
        <f>IF('1) 日本 - 中国'!L48="","", '1) 日本 - 中国'!L48)</f>
        <v>46257</v>
      </c>
      <c r="P48" s="153"/>
      <c r="Q48" s="153"/>
      <c r="R48" s="153"/>
      <c r="S48" s="153"/>
      <c r="T48" s="153"/>
      <c r="U48" s="153"/>
      <c r="V48" s="153"/>
      <c r="W48" s="153"/>
      <c r="X48" s="153"/>
      <c r="Y48" s="153"/>
    </row>
    <row r="49" spans="1:25" s="31" customFormat="1" ht="15" customHeight="1">
      <c r="A49" s="153">
        <f t="shared" si="0"/>
        <v>46245</v>
      </c>
      <c r="B49" s="153">
        <f t="shared" si="1"/>
        <v>46258</v>
      </c>
      <c r="C49" s="153"/>
      <c r="D49" s="237">
        <f>IF('1) 日本 - 中国'!A49="","",'1) 日本 - 中国'!A49)</f>
        <v>36</v>
      </c>
      <c r="E49" s="232" t="str">
        <f>IF('1) 日本 - 中国'!B49="","", '1) 日本 - 中国'!B49)</f>
        <v>ISARA BHUM</v>
      </c>
      <c r="F49" s="233">
        <f>IF('1) 日本 - 中国'!C49="","", '1) 日本 - 中国'!C49)</f>
        <v>2625</v>
      </c>
      <c r="G49" s="234" t="str">
        <f>IF('1) 日本 - 中国'!D49="","", '1) 日本 - 中国'!D49)</f>
        <v>E</v>
      </c>
      <c r="H49" s="235">
        <f>IF('1) 日本 - 中国'!E49="","", '1) 日本 - 中国'!E49)</f>
        <v>2625</v>
      </c>
      <c r="I49" s="236" t="str">
        <f>IF('1) 日本 - 中国'!F49="","", '1) 日本 - 中国'!F49)</f>
        <v>W</v>
      </c>
      <c r="J49" s="153">
        <f>IF('1) 日本 - 中国'!G49="","", '1) 日本 - 中国'!G49)</f>
        <v>46259</v>
      </c>
      <c r="K49" s="153">
        <f>IF('1) 日本 - 中国'!H49="","", '1) 日本 - 中国'!H49)</f>
        <v>46261</v>
      </c>
      <c r="L49" s="153">
        <f>IF('1) 日本 - 中国'!I49="","", '1) 日本 - 中国'!I49)</f>
        <v>46263</v>
      </c>
      <c r="M49" s="153" t="str">
        <f>IF('1) 日本 - 中国'!J49="","", '1) 日本 - 中国'!J49)</f>
        <v/>
      </c>
      <c r="N49" s="153" t="str">
        <f>IF('1) 日本 - 中国'!K49="","", '1) 日本 - 中国'!K49)</f>
        <v/>
      </c>
      <c r="O49" s="153">
        <f>IF('1) 日本 - 中国'!L49="","", '1) 日本 - 中国'!L49)</f>
        <v>46264</v>
      </c>
      <c r="P49" s="153"/>
      <c r="Q49" s="153"/>
      <c r="R49" s="153"/>
      <c r="S49" s="153"/>
      <c r="T49" s="153"/>
      <c r="U49" s="153"/>
      <c r="V49" s="153"/>
      <c r="W49" s="153"/>
      <c r="X49" s="153"/>
      <c r="Y49" s="153"/>
    </row>
    <row r="50" spans="1:25" s="96" customFormat="1" ht="15" customHeight="1">
      <c r="A50" s="131" t="str">
        <f t="shared" si="0"/>
        <v/>
      </c>
      <c r="B50" s="131" t="str">
        <f t="shared" si="1"/>
        <v/>
      </c>
      <c r="C50" s="131"/>
      <c r="D50" s="218" t="str">
        <f>IF('1) 日本 - 中国'!A50="","",'1) 日本 - 中国'!A50)</f>
        <v/>
      </c>
      <c r="E50" s="217" t="str">
        <f>IF('1) 日本 - 中国'!B50="","", '1) 日本 - 中国'!B50)</f>
        <v/>
      </c>
      <c r="F50" s="223" t="str">
        <f>IF('1) 日本 - 中国'!C50="","", '1) 日本 - 中国'!C50)</f>
        <v/>
      </c>
      <c r="G50" s="229" t="str">
        <f>IF('1) 日本 - 中国'!D50="","", '1) 日本 - 中国'!D50)</f>
        <v/>
      </c>
      <c r="H50" s="225" t="str">
        <f>IF('1) 日本 - 中国'!E50="","", '1) 日本 - 中国'!E50)</f>
        <v/>
      </c>
      <c r="I50" s="230" t="str">
        <f>IF('1) 日本 - 中国'!F50="","", '1) 日本 - 中国'!F50)</f>
        <v/>
      </c>
      <c r="J50" s="131" t="str">
        <f>IF('1) 日本 - 中国'!G50="","", '1) 日本 - 中国'!G50)</f>
        <v/>
      </c>
      <c r="K50" s="131" t="str">
        <f>IF('1) 日本 - 中国'!H50="","", '1) 日本 - 中国'!H50)</f>
        <v/>
      </c>
      <c r="L50" s="131" t="str">
        <f>IF('1) 日本 - 中国'!I50="","", '1) 日本 - 中国'!I50)</f>
        <v/>
      </c>
      <c r="M50" s="131" t="str">
        <f>IF('1) 日本 - 中国'!J50="","", '1) 日本 - 中国'!J50)</f>
        <v/>
      </c>
      <c r="N50" s="131" t="str">
        <f>IF('1) 日本 - 中国'!K50="","", '1) 日本 - 中国'!K50)</f>
        <v/>
      </c>
      <c r="O50" s="131" t="str">
        <f>IF('1) 日本 - 中国'!L50="","", '1) 日本 - 中国'!L50)</f>
        <v/>
      </c>
      <c r="P50" s="131"/>
      <c r="Q50" s="131"/>
      <c r="R50" s="131"/>
      <c r="S50" s="131"/>
      <c r="T50" s="131"/>
      <c r="U50" s="131"/>
      <c r="V50" s="131"/>
      <c r="W50" s="131"/>
      <c r="X50" s="131"/>
      <c r="Y50" s="131"/>
    </row>
    <row r="51" spans="1:25" s="31" customFormat="1" ht="15" customHeight="1">
      <c r="A51" s="131" t="str">
        <f t="shared" si="0"/>
        <v/>
      </c>
      <c r="B51" s="131" t="str">
        <f t="shared" si="1"/>
        <v/>
      </c>
      <c r="C51" s="131"/>
      <c r="D51" s="58" t="str">
        <f>IF('1) 日本 - 中国'!A51="","",'1) 日本 - 中国'!A51)</f>
        <v/>
      </c>
      <c r="E51" s="72" t="str">
        <f>IF('1) 日本 - 中国'!B51="","", '1) 日本 - 中国'!B51)</f>
        <v/>
      </c>
      <c r="F51" s="68" t="str">
        <f>IF('1) 日本 - 中国'!C51="","", '1) 日本 - 中国'!C51)</f>
        <v/>
      </c>
      <c r="G51" s="210" t="str">
        <f>IF('1) 日本 - 中国'!D51="","", '1) 日本 - 中国'!D51)</f>
        <v/>
      </c>
      <c r="H51" s="69" t="str">
        <f>IF('1) 日本 - 中国'!E51="","", '1) 日本 - 中国'!E51)</f>
        <v/>
      </c>
      <c r="I51" s="212" t="str">
        <f>IF('1) 日本 - 中国'!F51="","", '1) 日本 - 中国'!F51)</f>
        <v/>
      </c>
      <c r="J51" s="131" t="str">
        <f>IF('1) 日本 - 中国'!G51="","", '1) 日本 - 中国'!G51)</f>
        <v/>
      </c>
      <c r="K51" s="131" t="str">
        <f>IF('1) 日本 - 中国'!H51="","", '1) 日本 - 中国'!H51)</f>
        <v/>
      </c>
      <c r="L51" s="131" t="str">
        <f>IF('1) 日本 - 中国'!I51="","", '1) 日本 - 中国'!I51)</f>
        <v/>
      </c>
      <c r="M51" s="131" t="str">
        <f>IF('1) 日本 - 中国'!J51="","", '1) 日本 - 中国'!J51)</f>
        <v/>
      </c>
      <c r="N51" s="131" t="str">
        <f>IF('1) 日本 - 中国'!K51="","", '1) 日本 - 中国'!K51)</f>
        <v/>
      </c>
      <c r="O51" s="131" t="str">
        <f>IF('1) 日本 - 中国'!L51="","", '1) 日本 - 中国'!L51)</f>
        <v/>
      </c>
      <c r="P51" s="131"/>
      <c r="Q51" s="131"/>
      <c r="R51" s="131"/>
      <c r="S51" s="131"/>
      <c r="T51" s="131"/>
      <c r="U51" s="131"/>
      <c r="V51" s="131"/>
      <c r="W51" s="131"/>
      <c r="X51" s="131"/>
      <c r="Y51" s="131"/>
    </row>
    <row r="52" spans="1:25" s="31" customFormat="1" ht="15" customHeight="1">
      <c r="A52" s="131" t="str">
        <f t="shared" si="0"/>
        <v/>
      </c>
      <c r="B52" s="131" t="str">
        <f t="shared" si="1"/>
        <v/>
      </c>
      <c r="C52" s="131"/>
      <c r="D52" s="58" t="str">
        <f>IF('1) 日本 - 中国'!A52="","",'1) 日本 - 中国'!A52)</f>
        <v/>
      </c>
      <c r="E52" s="72" t="str">
        <f>IF('1) 日本 - 中国'!B52="","", '1) 日本 - 中国'!B52)</f>
        <v/>
      </c>
      <c r="F52" s="68" t="str">
        <f>IF('1) 日本 - 中国'!C52="","", '1) 日本 - 中国'!C52)</f>
        <v/>
      </c>
      <c r="G52" s="210" t="str">
        <f>IF('1) 日本 - 中国'!D52="","", '1) 日本 - 中国'!D52)</f>
        <v/>
      </c>
      <c r="H52" s="69" t="str">
        <f>IF('1) 日本 - 中国'!E52="","", '1) 日本 - 中国'!E52)</f>
        <v/>
      </c>
      <c r="I52" s="212" t="str">
        <f>IF('1) 日本 - 中国'!F52="","", '1) 日本 - 中国'!F52)</f>
        <v/>
      </c>
      <c r="J52" s="131" t="str">
        <f>IF('1) 日本 - 中国'!G52="","", '1) 日本 - 中国'!G52)</f>
        <v/>
      </c>
      <c r="K52" s="131" t="str">
        <f>IF('1) 日本 - 中国'!H52="","", '1) 日本 - 中国'!H52)</f>
        <v/>
      </c>
      <c r="L52" s="131" t="str">
        <f>IF('1) 日本 - 中国'!I52="","", '1) 日本 - 中国'!I52)</f>
        <v/>
      </c>
      <c r="M52" s="131" t="str">
        <f>IF('1) 日本 - 中国'!J52="","", '1) 日本 - 中国'!J52)</f>
        <v/>
      </c>
      <c r="N52" s="131" t="str">
        <f>IF('1) 日本 - 中国'!K52="","", '1) 日本 - 中国'!K52)</f>
        <v/>
      </c>
      <c r="O52" s="131" t="str">
        <f>IF('1) 日本 - 中国'!L52="","", '1) 日本 - 中国'!L52)</f>
        <v/>
      </c>
      <c r="P52" s="131"/>
      <c r="Q52" s="131"/>
      <c r="R52" s="131"/>
      <c r="S52" s="131"/>
      <c r="T52" s="131"/>
      <c r="U52" s="131"/>
      <c r="V52" s="131"/>
      <c r="W52" s="131"/>
      <c r="X52" s="131"/>
      <c r="Y52" s="131"/>
    </row>
    <row r="53" spans="1:25" s="31" customFormat="1" ht="15" customHeight="1">
      <c r="A53" s="131" t="str">
        <f t="shared" si="0"/>
        <v/>
      </c>
      <c r="B53" s="131" t="str">
        <f t="shared" si="1"/>
        <v/>
      </c>
      <c r="C53" s="131"/>
      <c r="D53" s="58" t="str">
        <f>IF('1) 日本 - 中国'!A53="","",'1) 日本 - 中国'!A53)</f>
        <v/>
      </c>
      <c r="E53" s="72" t="str">
        <f>IF('1) 日本 - 中国'!B53="","", '1) 日本 - 中国'!B53)</f>
        <v/>
      </c>
      <c r="F53" s="68" t="str">
        <f>IF('1) 日本 - 中国'!C53="","", '1) 日本 - 中国'!C53)</f>
        <v/>
      </c>
      <c r="G53" s="210" t="str">
        <f>IF('1) 日本 - 中国'!D53="","", '1) 日本 - 中国'!D53)</f>
        <v/>
      </c>
      <c r="H53" s="69" t="str">
        <f>IF('1) 日本 - 中国'!E53="","", '1) 日本 - 中国'!E53)</f>
        <v/>
      </c>
      <c r="I53" s="212" t="str">
        <f>IF('1) 日本 - 中国'!F53="","", '1) 日本 - 中国'!F53)</f>
        <v/>
      </c>
      <c r="J53" s="131" t="str">
        <f>IF('1) 日本 - 中国'!G53="","", '1) 日本 - 中国'!G53)</f>
        <v/>
      </c>
      <c r="K53" s="131" t="str">
        <f>IF('1) 日本 - 中国'!H53="","", '1) 日本 - 中国'!H53)</f>
        <v/>
      </c>
      <c r="L53" s="131" t="str">
        <f>IF('1) 日本 - 中国'!I53="","", '1) 日本 - 中国'!I53)</f>
        <v/>
      </c>
      <c r="M53" s="131" t="str">
        <f>IF('1) 日本 - 中国'!J53="","", '1) 日本 - 中国'!J53)</f>
        <v/>
      </c>
      <c r="N53" s="131" t="str">
        <f>IF('1) 日本 - 中国'!K53="","", '1) 日本 - 中国'!K53)</f>
        <v/>
      </c>
      <c r="O53" s="131" t="str">
        <f>IF('1) 日本 - 中国'!L53="","", '1) 日本 - 中国'!L53)</f>
        <v/>
      </c>
      <c r="P53" s="131"/>
      <c r="Q53" s="131"/>
      <c r="R53" s="131"/>
      <c r="S53" s="131"/>
      <c r="T53" s="131"/>
      <c r="U53" s="131"/>
      <c r="V53" s="131"/>
      <c r="W53" s="131"/>
      <c r="X53" s="131"/>
      <c r="Y53" s="131"/>
    </row>
    <row r="54" spans="1:25" s="31" customFormat="1" ht="15" customHeight="1">
      <c r="A54" s="131" t="str">
        <f t="shared" si="0"/>
        <v/>
      </c>
      <c r="B54" s="131" t="str">
        <f t="shared" si="1"/>
        <v/>
      </c>
      <c r="C54" s="131"/>
      <c r="D54" s="58" t="str">
        <f>IF('1) 日本 - 中国'!A54="","",'1) 日本 - 中国'!A54)</f>
        <v/>
      </c>
      <c r="E54" s="72" t="str">
        <f>IF('1) 日本 - 中国'!B54="","", '1) 日本 - 中国'!B54)</f>
        <v/>
      </c>
      <c r="F54" s="68" t="str">
        <f>IF('1) 日本 - 中国'!C54="","", '1) 日本 - 中国'!C54)</f>
        <v/>
      </c>
      <c r="G54" s="210" t="str">
        <f>IF('1) 日本 - 中国'!D54="","", '1) 日本 - 中国'!D54)</f>
        <v/>
      </c>
      <c r="H54" s="69" t="str">
        <f>IF('1) 日本 - 中国'!E54="","", '1) 日本 - 中国'!E54)</f>
        <v/>
      </c>
      <c r="I54" s="212" t="str">
        <f>IF('1) 日本 - 中国'!F54="","", '1) 日本 - 中国'!F54)</f>
        <v/>
      </c>
      <c r="J54" s="131" t="str">
        <f>IF('1) 日本 - 中国'!G54="","", '1) 日本 - 中国'!G54)</f>
        <v/>
      </c>
      <c r="K54" s="131" t="str">
        <f>IF('1) 日本 - 中国'!H54="","", '1) 日本 - 中国'!H54)</f>
        <v/>
      </c>
      <c r="L54" s="131" t="str">
        <f>IF('1) 日本 - 中国'!I54="","", '1) 日本 - 中国'!I54)</f>
        <v/>
      </c>
      <c r="M54" s="131" t="str">
        <f>IF('1) 日本 - 中国'!J54="","", '1) 日本 - 中国'!J54)</f>
        <v/>
      </c>
      <c r="N54" s="131" t="str">
        <f>IF('1) 日本 - 中国'!K54="","", '1) 日本 - 中国'!K54)</f>
        <v/>
      </c>
      <c r="O54" s="131" t="str">
        <f>IF('1) 日本 - 中国'!L54="","", '1) 日本 - 中国'!L54)</f>
        <v/>
      </c>
      <c r="P54" s="131"/>
      <c r="Q54" s="131"/>
      <c r="R54" s="131"/>
      <c r="S54" s="131"/>
      <c r="T54" s="131"/>
      <c r="U54" s="131"/>
      <c r="V54" s="131"/>
      <c r="W54" s="131"/>
      <c r="X54" s="131"/>
      <c r="Y54" s="131"/>
    </row>
    <row r="55" spans="1:25" s="31" customFormat="1" ht="15" customHeight="1">
      <c r="A55" s="97" t="str">
        <f t="shared" si="0"/>
        <v/>
      </c>
      <c r="B55" s="97" t="str">
        <f t="shared" si="1"/>
        <v/>
      </c>
      <c r="C55" s="97"/>
      <c r="D55" s="103" t="str">
        <f>IF('1) 日本 - 中国'!A55="","",'1) 日本 - 中国'!A55)</f>
        <v/>
      </c>
      <c r="E55" s="98" t="str">
        <f>IF('1) 日本 - 中国'!B55="","", '1) 日本 - 中国'!B55)</f>
        <v/>
      </c>
      <c r="F55" s="99" t="str">
        <f>IF('1) 日本 - 中国'!C55="","", '1) 日本 - 中国'!C55)</f>
        <v/>
      </c>
      <c r="G55" s="211" t="str">
        <f>IF('1) 日本 - 中国'!D55="","", '1) 日本 - 中国'!D55)</f>
        <v/>
      </c>
      <c r="H55" s="105" t="str">
        <f>IF('1) 日本 - 中国'!E55="","", '1) 日本 - 中国'!E55)</f>
        <v/>
      </c>
      <c r="I55" s="213" t="str">
        <f>IF('1) 日本 - 中国'!F55="","", '1) 日本 - 中国'!F55)</f>
        <v/>
      </c>
      <c r="J55" s="97" t="str">
        <f>IF('1) 日本 - 中国'!G55="","", '1) 日本 - 中国'!G55)</f>
        <v/>
      </c>
      <c r="K55" s="97" t="str">
        <f>IF('1) 日本 - 中国'!H55="","", '1) 日本 - 中国'!H55)</f>
        <v/>
      </c>
      <c r="L55" s="97" t="str">
        <f>IF('1) 日本 - 中国'!I55="","", '1) 日本 - 中国'!I55)</f>
        <v/>
      </c>
      <c r="M55" s="97" t="str">
        <f>IF('1) 日本 - 中国'!J55="","", '1) 日本 - 中国'!J55)</f>
        <v/>
      </c>
      <c r="N55" s="97" t="str">
        <f>IF('1) 日本 - 中国'!K55="","", '1) 日本 - 中国'!K55)</f>
        <v/>
      </c>
      <c r="O55" s="97" t="str">
        <f>IF('1) 日本 - 中国'!L55="","", '1) 日本 - 中国'!L55)</f>
        <v/>
      </c>
      <c r="P55" s="97"/>
      <c r="Q55" s="97"/>
      <c r="R55" s="97"/>
      <c r="S55" s="97"/>
      <c r="T55" s="97"/>
      <c r="U55" s="97"/>
      <c r="V55" s="97"/>
      <c r="W55" s="97"/>
      <c r="X55" s="97"/>
      <c r="Y55" s="97"/>
    </row>
    <row r="56" spans="1:25" ht="15" customHeight="1">
      <c r="D56" s="31" t="s">
        <v>66</v>
      </c>
    </row>
    <row r="57" spans="1:25" ht="15" customHeight="1">
      <c r="D57" s="207"/>
    </row>
    <row r="58" spans="1:25" ht="15" customHeight="1">
      <c r="D58" s="207"/>
    </row>
    <row r="59" spans="1:25" ht="15" customHeight="1">
      <c r="D59" s="23"/>
      <c r="E59" s="93"/>
      <c r="F59" s="93"/>
      <c r="G59" s="93"/>
      <c r="H59" s="93"/>
      <c r="I59" s="93"/>
    </row>
    <row r="60" spans="1:25" ht="15" customHeight="1">
      <c r="F60" s="93"/>
      <c r="G60" s="93"/>
      <c r="H60" s="93"/>
      <c r="I60" s="93"/>
    </row>
    <row r="61" spans="1:25" ht="15" customHeight="1">
      <c r="F61" s="96"/>
      <c r="G61" s="96"/>
      <c r="H61" s="96"/>
      <c r="I61" s="96"/>
    </row>
    <row r="62" spans="1:25" ht="15" customHeight="1">
      <c r="F62" s="31"/>
      <c r="G62" s="31"/>
      <c r="H62" s="31"/>
      <c r="I62" s="31"/>
    </row>
    <row r="63" spans="1:25" ht="15" customHeight="1">
      <c r="E63" s="93"/>
      <c r="F63" s="208"/>
      <c r="G63" s="208"/>
      <c r="H63" s="208"/>
      <c r="I63" s="208"/>
    </row>
    <row r="64" spans="1:25" ht="15" customHeight="1">
      <c r="E64" s="93"/>
      <c r="F64" s="31"/>
      <c r="G64" s="31"/>
      <c r="H64" s="31"/>
      <c r="I64" s="31"/>
    </row>
    <row r="65" spans="1:24" ht="15" customHeight="1">
      <c r="E65" s="93"/>
      <c r="F65" s="93"/>
      <c r="G65" s="93"/>
      <c r="H65" s="93"/>
      <c r="I65" s="93"/>
    </row>
    <row r="66" spans="1:24" ht="15" customHeight="1">
      <c r="E66" s="133"/>
    </row>
    <row r="67" spans="1:24" ht="15" customHeight="1"/>
    <row r="68" spans="1:24" ht="15.75" customHeight="1">
      <c r="A68" s="118"/>
      <c r="B68" s="118"/>
      <c r="C68" s="23"/>
      <c r="E68" s="23"/>
      <c r="F68" s="23"/>
      <c r="G68" s="23"/>
      <c r="H68" s="23"/>
      <c r="I68" s="23"/>
      <c r="J68" s="23"/>
      <c r="K68" s="118"/>
      <c r="L68" s="118"/>
      <c r="M68" s="23"/>
      <c r="N68" s="23"/>
      <c r="O68" s="118"/>
      <c r="P68" s="23"/>
      <c r="Q68" s="23"/>
      <c r="R68" s="23"/>
      <c r="S68" s="23"/>
      <c r="T68" s="23"/>
      <c r="W68" s="22"/>
    </row>
    <row r="69" spans="1:24" ht="15.75" customHeight="1">
      <c r="A69" s="118"/>
      <c r="B69" s="118"/>
      <c r="C69" s="23"/>
      <c r="E69" s="23"/>
      <c r="F69" s="23"/>
      <c r="G69" s="23"/>
      <c r="H69" s="23"/>
      <c r="I69" s="23"/>
      <c r="J69" s="23"/>
      <c r="K69" s="118"/>
      <c r="L69" s="118"/>
      <c r="M69" s="23"/>
      <c r="N69" s="23"/>
      <c r="O69" s="118"/>
      <c r="P69" s="23"/>
      <c r="Q69" s="23"/>
      <c r="R69" s="23"/>
      <c r="S69" s="23"/>
      <c r="T69" s="23"/>
      <c r="W69" s="22"/>
    </row>
    <row r="70" spans="1:24" ht="15.75" customHeight="1">
      <c r="A70" s="22"/>
      <c r="B70" s="22"/>
      <c r="C70" s="22"/>
      <c r="E70" s="22"/>
      <c r="F70" s="22"/>
      <c r="G70" s="209"/>
      <c r="H70" s="209"/>
      <c r="I70" s="209"/>
      <c r="J70" s="209"/>
      <c r="K70" s="22"/>
      <c r="L70" s="22"/>
      <c r="M70" s="22"/>
      <c r="N70" s="22"/>
      <c r="O70" s="22"/>
      <c r="P70" s="22"/>
      <c r="Q70" s="22"/>
      <c r="R70" s="22"/>
      <c r="S70" s="22"/>
      <c r="T70" s="22"/>
      <c r="W70" s="22"/>
    </row>
    <row r="72" spans="1:24" ht="15.75" customHeight="1">
      <c r="A72" s="23"/>
      <c r="B72" s="23"/>
      <c r="C72" s="23"/>
      <c r="E72" s="22"/>
      <c r="F72" s="22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2"/>
      <c r="T72" s="22"/>
      <c r="U72" s="22"/>
      <c r="V72" s="22"/>
      <c r="W72" s="317"/>
      <c r="X72" s="317"/>
    </row>
    <row r="73" spans="1:24" ht="15.75" customHeight="1">
      <c r="A73" s="23"/>
      <c r="B73" s="23"/>
      <c r="C73" s="23"/>
      <c r="E73" s="22"/>
      <c r="F73" s="22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2"/>
      <c r="T73" s="22"/>
      <c r="U73" s="22"/>
      <c r="V73" s="22"/>
      <c r="W73" s="317"/>
      <c r="X73" s="317"/>
    </row>
    <row r="74" spans="1:24" ht="15.75" customHeight="1">
      <c r="A74" s="22"/>
      <c r="B74" s="22"/>
      <c r="C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317"/>
      <c r="X74" s="317"/>
    </row>
  </sheetData>
  <mergeCells count="10">
    <mergeCell ref="W72:X72"/>
    <mergeCell ref="W73:X73"/>
    <mergeCell ref="W74:X74"/>
    <mergeCell ref="C2:F3"/>
    <mergeCell ref="J2:M3"/>
    <mergeCell ref="D42:D43"/>
    <mergeCell ref="E42:E43"/>
    <mergeCell ref="F42:I42"/>
    <mergeCell ref="F43:G43"/>
    <mergeCell ref="H43:I43"/>
  </mergeCells>
  <phoneticPr fontId="17"/>
  <printOptions horizontalCentered="1"/>
  <pageMargins left="0.39370078740157483" right="0.39370078740157483" top="0.39370078740157483" bottom="0.39370078740157483" header="0" footer="0"/>
  <pageSetup paperSize="9" scale="83" orientation="landscape" cellComments="asDisplayed" horizontalDpi="4294967293" r:id="rId1"/>
  <headerFooter>
    <oddFooter>&amp;C&amp;"Yu Mincho,太字"&amp;20&amp;A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6</vt:i4>
      </vt:variant>
    </vt:vector>
  </HeadingPairs>
  <TitlesOfParts>
    <vt:vector size="14" baseType="lpstr">
      <vt:lpstr>1) 日本 - 中国</vt:lpstr>
      <vt:lpstr>2) 中国 - 台湾</vt:lpstr>
      <vt:lpstr>3) 台湾 → 上海 → 日本</vt:lpstr>
      <vt:lpstr>4) 日本 → 上海 → 台湾</vt:lpstr>
      <vt:lpstr>5) 日本 - 上海 - ホーチミン</vt:lpstr>
      <vt:lpstr>5) 日本 - 上海 - ハイフォン</vt:lpstr>
      <vt:lpstr>6) 日本 - 上海 - レムチャバン</vt:lpstr>
      <vt:lpstr>7) ホーチミン → 青島 → 伊万里</vt:lpstr>
      <vt:lpstr>'2) 中国 - 台湾'!Print_Area</vt:lpstr>
      <vt:lpstr>'3) 台湾 → 上海 → 日本'!Print_Area</vt:lpstr>
      <vt:lpstr>'4) 日本 → 上海 → 台湾'!Print_Area</vt:lpstr>
      <vt:lpstr>'5) 日本 - 上海 - ハイフォン'!Print_Area</vt:lpstr>
      <vt:lpstr>'5) 日本 - 上海 - ホーチミン'!Print_Area</vt:lpstr>
      <vt:lpstr>'6) 日本 - 上海 - レムチャバン'!Print_Area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森岡　正剛</dc:creator>
  <cp:lastModifiedBy>久保田 慶三</cp:lastModifiedBy>
  <cp:lastPrinted>2025-03-18T10:19:39Z</cp:lastPrinted>
  <dcterms:created xsi:type="dcterms:W3CDTF">2015-06-02T04:30:00Z</dcterms:created>
  <dcterms:modified xsi:type="dcterms:W3CDTF">2026-08-03T01:13:00Z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