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4D704ADB-49B5-4CCA-B4E3-76A73AED2EB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WK38・2026" sheetId="38" r:id="rId1"/>
    <sheet name="WK37・2026" sheetId="37" r:id="rId2"/>
    <sheet name="WK36・2026" sheetId="36" r:id="rId3"/>
    <sheet name="WK35・2026" sheetId="35" r:id="rId4"/>
    <sheet name="WK34・2026" sheetId="34" r:id="rId5"/>
    <sheet name="WK33・2026" sheetId="33" r:id="rId6"/>
    <sheet name="WK32・2026" sheetId="32" r:id="rId7"/>
    <sheet name="WK31・2026" sheetId="31" r:id="rId8"/>
    <sheet name="WK30・2026" sheetId="30" r:id="rId9"/>
    <sheet name="WK29・2026" sheetId="29" r:id="rId10"/>
    <sheet name="WK28・2026" sheetId="28" r:id="rId11"/>
    <sheet name="WK27・2026" sheetId="27" r:id="rId12"/>
    <sheet name="WK26・2026" sheetId="26" r:id="rId13"/>
    <sheet name="WK25・2026" sheetId="25" r:id="rId14"/>
    <sheet name="WK24・2026" sheetId="24" r:id="rId15"/>
    <sheet name="WK23・2026" sheetId="23" r:id="rId16"/>
    <sheet name="WK22・2026 " sheetId="22" r:id="rId17"/>
    <sheet name="WK21・2026" sheetId="21" r:id="rId18"/>
    <sheet name="WK20・2026" sheetId="20" r:id="rId19"/>
    <sheet name="WK19・2026" sheetId="19" r:id="rId20"/>
    <sheet name="WK18・2026" sheetId="17" r:id="rId21"/>
    <sheet name="WK17・2026" sheetId="16" r:id="rId22"/>
    <sheet name="WK16・2026" sheetId="15" r:id="rId23"/>
    <sheet name="WK15・2026" sheetId="14" r:id="rId24"/>
    <sheet name="WK14・2026" sheetId="13" r:id="rId25"/>
    <sheet name="WK13・2026" sheetId="12" r:id="rId26"/>
    <sheet name="WK12・2026" sheetId="1" r:id="rId27"/>
    <sheet name="WK11・2026" sheetId="2" r:id="rId28"/>
    <sheet name="WK10・2026" sheetId="3" r:id="rId29"/>
    <sheet name="WK09・2026" sheetId="4" r:id="rId30"/>
    <sheet name="WK08・2026" sheetId="5" r:id="rId31"/>
    <sheet name="WK07・2026" sheetId="6" r:id="rId32"/>
    <sheet name="WK06・2026" sheetId="7" r:id="rId33"/>
    <sheet name="WK05・2026" sheetId="8" r:id="rId34"/>
    <sheet name="WK04・2026" sheetId="9" r:id="rId35"/>
    <sheet name="WK03・2026" sheetId="10" r:id="rId36"/>
    <sheet name="WK02・2026" sheetId="11" r:id="rId37"/>
  </sheets>
  <definedNames>
    <definedName name="_xlnm.Print_Area" localSheetId="36">WK02・2026!$A$1:$O$56</definedName>
    <definedName name="_xlnm.Print_Area" localSheetId="35">WK03・2026!$A$1:$O$56</definedName>
    <definedName name="_xlnm.Print_Area" localSheetId="34">WK04・2026!$A$1:$O$56</definedName>
    <definedName name="_xlnm.Print_Area" localSheetId="33">WK05・2026!$A$1:$O$56</definedName>
    <definedName name="_xlnm.Print_Area" localSheetId="32">WK06・2026!$A$1:$O$56</definedName>
    <definedName name="_xlnm.Print_Area" localSheetId="31">WK07・2026!$A$1:$O$56</definedName>
    <definedName name="_xlnm.Print_Area" localSheetId="30">WK08・2026!$A$1:$O$56</definedName>
    <definedName name="_xlnm.Print_Area" localSheetId="29">WK09・2026!$A$1:$O$56</definedName>
    <definedName name="_xlnm.Print_Area" localSheetId="28">WK10・2026!$A$1:$O$56</definedName>
    <definedName name="_xlnm.Print_Area" localSheetId="27">WK11・2026!$A$1:$O$56</definedName>
    <definedName name="_xlnm.Print_Area" localSheetId="26">WK12・2026!$A$1:$O$56</definedName>
    <definedName name="_xlnm.Print_Area" localSheetId="25">WK13・2026!$A$1:$O$56</definedName>
    <definedName name="_xlnm.Print_Area" localSheetId="24">WK14・2026!$A$1:$O$56</definedName>
    <definedName name="_xlnm.Print_Area" localSheetId="23">WK15・2026!$A$1:$O$56</definedName>
    <definedName name="_xlnm.Print_Area" localSheetId="22">WK16・2026!$A$1:$O$56</definedName>
    <definedName name="_xlnm.Print_Area" localSheetId="21">WK17・2026!$A$1:$O$56</definedName>
    <definedName name="_xlnm.Print_Area" localSheetId="20">WK18・2026!$A$1:$O$56</definedName>
    <definedName name="_xlnm.Print_Area" localSheetId="19">WK19・2026!$A$1:$O$56</definedName>
    <definedName name="_xlnm.Print_Area" localSheetId="18">WK20・2026!$A$1:$O$56</definedName>
    <definedName name="_xlnm.Print_Area" localSheetId="17">WK21・2026!$A$1:$O$56</definedName>
    <definedName name="_xlnm.Print_Area" localSheetId="16">'WK22・2026 '!$A$1:$O$56</definedName>
    <definedName name="_xlnm.Print_Area" localSheetId="15">WK23・2026!$A$1:$O$56</definedName>
    <definedName name="_xlnm.Print_Area" localSheetId="14">WK24・2026!$A$1:$O$56</definedName>
    <definedName name="_xlnm.Print_Area" localSheetId="13">WK25・2026!$A$1:$O$56</definedName>
    <definedName name="_xlnm.Print_Area" localSheetId="12">WK26・2026!$A$1:$O$56</definedName>
    <definedName name="_xlnm.Print_Area" localSheetId="11">WK27・2026!$A$1:$O$56</definedName>
    <definedName name="_xlnm.Print_Area" localSheetId="10">WK28・2026!$A$1:$O$56</definedName>
    <definedName name="_xlnm.Print_Area" localSheetId="9">WK29・2026!$A$1:$O$56</definedName>
    <definedName name="_xlnm.Print_Area" localSheetId="8">WK30・2026!$A$1:$O$56</definedName>
    <definedName name="_xlnm.Print_Area" localSheetId="7">WK31・2026!$A$1:$O$56</definedName>
    <definedName name="_xlnm.Print_Area" localSheetId="6">WK32・2026!$A$1:$O$56</definedName>
    <definedName name="_xlnm.Print_Area" localSheetId="5">WK33・2026!$A$1:$O$56</definedName>
    <definedName name="_xlnm.Print_Area" localSheetId="4">WK34・2026!$A$1:$O$56</definedName>
    <definedName name="_xlnm.Print_Area" localSheetId="3">WK35・2026!$A$1:$O$56</definedName>
    <definedName name="_xlnm.Print_Area" localSheetId="2">WK36・2026!$A$1:$O$56</definedName>
    <definedName name="_xlnm.Print_Area" localSheetId="1">WK37・2026!$A$1:$O$56</definedName>
    <definedName name="_xlnm.Print_Area" localSheetId="0">WK38・2026!$A$1:$O$56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8" l="1"/>
  <c r="B52" i="38"/>
  <c r="B51" i="38"/>
  <c r="J37" i="38"/>
  <c r="J38" i="38" s="1"/>
  <c r="J41" i="38" s="1"/>
  <c r="J42" i="38" s="1"/>
  <c r="J43" i="38" s="1"/>
  <c r="J44" i="38" s="1"/>
  <c r="J45" i="38" s="1"/>
  <c r="J46" i="38" s="1"/>
  <c r="J50" i="38" s="1"/>
  <c r="J51" i="38" s="1"/>
  <c r="J52" i="38" s="1"/>
  <c r="B32" i="38"/>
  <c r="B31" i="38"/>
  <c r="B30" i="38"/>
  <c r="J32" i="38"/>
  <c r="J8" i="38"/>
  <c r="J9" i="38" s="1"/>
  <c r="J10" i="38" s="1"/>
  <c r="J11" i="38" s="1"/>
  <c r="J12" i="38" s="1"/>
  <c r="J17" i="38" s="1"/>
  <c r="B53" i="37"/>
  <c r="B52" i="37"/>
  <c r="B51" i="37"/>
  <c r="J37" i="37"/>
  <c r="J38" i="37" s="1"/>
  <c r="J41" i="37" s="1"/>
  <c r="J42" i="37" s="1"/>
  <c r="J44" i="37" s="1"/>
  <c r="J43" i="37" s="1"/>
  <c r="J45" i="37" s="1"/>
  <c r="J46" i="37" s="1"/>
  <c r="J50" i="37" s="1"/>
  <c r="J51" i="37" s="1"/>
  <c r="J52" i="37" s="1"/>
  <c r="B32" i="37"/>
  <c r="B31" i="37"/>
  <c r="B30" i="37"/>
  <c r="J25" i="37"/>
  <c r="J27" i="37" s="1"/>
  <c r="J26" i="37" s="1"/>
  <c r="J23" i="37" s="1"/>
  <c r="J24" i="37" s="1"/>
  <c r="J32" i="37" s="1"/>
  <c r="J8" i="37"/>
  <c r="J10" i="37" s="1"/>
  <c r="J9" i="37" s="1"/>
  <c r="J11" i="37" s="1"/>
  <c r="J12" i="37" s="1"/>
  <c r="J17" i="37" s="1"/>
  <c r="B53" i="36"/>
  <c r="B52" i="36"/>
  <c r="B51" i="36"/>
  <c r="J37" i="36"/>
  <c r="J38" i="36" s="1"/>
  <c r="J41" i="36" s="1"/>
  <c r="J42" i="36" s="1"/>
  <c r="J44" i="36" s="1"/>
  <c r="J43" i="36" s="1"/>
  <c r="J45" i="36" s="1"/>
  <c r="J46" i="36" s="1"/>
  <c r="J50" i="36" s="1"/>
  <c r="J51" i="36" s="1"/>
  <c r="J52" i="36" s="1"/>
  <c r="B32" i="36"/>
  <c r="B31" i="36"/>
  <c r="B30" i="36"/>
  <c r="J25" i="36"/>
  <c r="J27" i="36" s="1"/>
  <c r="J26" i="36" s="1"/>
  <c r="J24" i="36" s="1"/>
  <c r="J23" i="36" s="1"/>
  <c r="J32" i="36" s="1"/>
  <c r="J8" i="36"/>
  <c r="J10" i="36" s="1"/>
  <c r="J9" i="36" s="1"/>
  <c r="J11" i="36" s="1"/>
  <c r="J12" i="36" s="1"/>
  <c r="J17" i="36" s="1"/>
  <c r="B53" i="35"/>
  <c r="B52" i="35"/>
  <c r="B51" i="35"/>
  <c r="J37" i="35"/>
  <c r="J38" i="35" s="1"/>
  <c r="J41" i="35" s="1"/>
  <c r="J43" i="35" s="1"/>
  <c r="J42" i="35" s="1"/>
  <c r="J44" i="35" s="1"/>
  <c r="J45" i="35" s="1"/>
  <c r="J46" i="35" s="1"/>
  <c r="J50" i="35" s="1"/>
  <c r="J51" i="35" s="1"/>
  <c r="J52" i="35" s="1"/>
  <c r="B32" i="35"/>
  <c r="B31" i="35"/>
  <c r="B30" i="35"/>
  <c r="J26" i="35"/>
  <c r="J25" i="35" s="1"/>
  <c r="J27" i="35" s="1"/>
  <c r="J23" i="35" s="1"/>
  <c r="J24" i="35" s="1"/>
  <c r="J32" i="35" s="1"/>
  <c r="J8" i="35"/>
  <c r="J10" i="35" s="1"/>
  <c r="J9" i="35" s="1"/>
  <c r="J11" i="35" s="1"/>
  <c r="J12" i="35" s="1"/>
  <c r="J17" i="35" s="1"/>
  <c r="J25" i="34"/>
  <c r="J24" i="34" s="1"/>
  <c r="J23" i="34" s="1"/>
  <c r="J26" i="34" s="1"/>
  <c r="J27" i="34" s="1"/>
  <c r="J32" i="34" s="1"/>
  <c r="J8" i="34"/>
  <c r="J10" i="34" s="1"/>
  <c r="J9" i="34" s="1"/>
  <c r="J11" i="34" s="1"/>
  <c r="J12" i="34" s="1"/>
  <c r="J17" i="34" s="1"/>
  <c r="B53" i="34"/>
  <c r="B52" i="34"/>
  <c r="B51" i="34"/>
  <c r="J37" i="34"/>
  <c r="J38" i="34" s="1"/>
  <c r="J41" i="34" s="1"/>
  <c r="J42" i="34" s="1"/>
  <c r="J43" i="34" s="1"/>
  <c r="J44" i="34" s="1"/>
  <c r="J45" i="34" s="1"/>
  <c r="J46" i="34" s="1"/>
  <c r="J50" i="34" s="1"/>
  <c r="J51" i="34" s="1"/>
  <c r="J52" i="34" s="1"/>
  <c r="B32" i="34"/>
  <c r="B31" i="34"/>
  <c r="B30" i="34"/>
  <c r="B53" i="33"/>
  <c r="B52" i="33"/>
  <c r="B51" i="33"/>
  <c r="J37" i="33"/>
  <c r="J38" i="33" s="1"/>
  <c r="J41" i="33" s="1"/>
  <c r="J42" i="33" s="1"/>
  <c r="J43" i="33" s="1"/>
  <c r="J44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12" i="32"/>
  <c r="J8" i="32" s="1"/>
  <c r="J9" i="32" s="1"/>
  <c r="J10" i="32" s="1"/>
  <c r="J11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<sst xmlns="http://schemas.openxmlformats.org/spreadsheetml/2006/main" count="4943" uniqueCount="1305">
  <si>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</si>
  <si>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</si>
  <si>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</si>
  <si>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</si>
  <si>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</si>
  <si>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</si>
  <si>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</si>
  <si>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</si>
  <si>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</si>
  <si>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</si>
  <si>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</si>
  <si>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</si>
  <si>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</si>
  <si>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</si>
  <si>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</si>
  <si>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</si>
  <si>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</si>
  <si>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</si>
  <si>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</si>
  <si>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</si>
  <si>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</si>
  <si>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</si>
  <si>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</si>
  <si>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</si>
  <si>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</si>
  <si>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</si>
  <si>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</si>
  <si>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</si>
  <si>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</si>
  <si>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</si>
  <si>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</si>
  <si>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</si>
  <si>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</si>
  <si>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</si>
  <si>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</si>
  <si>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</si>
  <si>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</si>
  <si>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</si>
  <si>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</si>
  <si>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</si>
  <si>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</si>
  <si>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</si>
  <si>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</si>
  <si>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</si>
  <si>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</si>
  <si>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</si>
  <si>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</si>
  <si>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</si>
  <si>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</si>
  <si>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</si>
  <si>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</si>
  <si>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</si>
  <si>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</si>
  <si>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</si>
  <si>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</si>
  <si>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</si>
  <si>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</si>
  <si>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</si>
  <si>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</si>
  <si>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</si>
  <si>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</si>
  <si>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</si>
  <si>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</si>
  <si>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</si>
  <si>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</si>
  <si>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</si>
  <si>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</si>
  <si>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</si>
  <si>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</si>
  <si>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</si>
  <si>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</si>
  <si>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</si>
  <si>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</si>
  <si>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</si>
  <si>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</si>
  <si>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</si>
  <si>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</si>
  <si>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</si>
  <si>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</si>
  <si>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</si>
  <si>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</si>
  <si>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</si>
  <si>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</si>
  <si>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</si>
  <si>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</si>
  <si>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</si>
  <si>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</si>
  <si>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</si>
  <si>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</si>
  <si>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</si>
  <si>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</si>
  <si>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</si>
  <si>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</si>
  <si>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</si>
  <si>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</si>
  <si>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</si>
  <si>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</si>
  <si>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</si>
  <si>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</si>
  <si>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</si>
  <si>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</si>
  <si>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</si>
  <si>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</si>
  <si>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</si>
  <si>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</si>
  <si>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</si>
  <si>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</si>
  <si>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</si>
  <si>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</si>
  <si>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</si>
  <si>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</si>
  <si>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</si>
  <si>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</si>
  <si>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</si>
  <si>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</si>
  <si>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</si>
  <si>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</si>
  <si>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</si>
  <si>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</si>
  <si>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</si>
  <si>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</si>
  <si>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</si>
  <si>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</si>
  <si>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</si>
  <si>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</si>
  <si>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</si>
  <si>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</si>
  <si>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</si>
  <si>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</si>
  <si>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</si>
  <si>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</si>
  <si>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</si>
  <si>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</si>
  <si>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</si>
  <si>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</si>
  <si>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</si>
  <si>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</si>
  <si>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</si>
  <si>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</si>
  <si>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</si>
  <si>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</si>
  <si>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</si>
  <si>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</si>
  <si>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</si>
  <si>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</si>
  <si>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</si>
  <si>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</si>
  <si>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</si>
  <si>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</si>
  <si>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</si>
  <si>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</si>
  <si>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</si>
  <si>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</si>
  <si>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</si>
  <si>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</si>
  <si>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</si>
  <si>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</si>
  <si>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</si>
  <si>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</si>
  <si>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</si>
  <si>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</si>
  <si>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</si>
  <si>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</si>
  <si>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</si>
  <si>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</si>
  <si>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</si>
  <si>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</si>
  <si>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</si>
  <si>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</si>
  <si>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</si>
  <si>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</si>
  <si>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</si>
  <si>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</si>
  <si>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</si>
  <si>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</si>
  <si>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</si>
  <si>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</si>
  <si>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</si>
  <si>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</si>
  <si>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</si>
  <si>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</si>
  <si>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</si>
  <si>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</si>
  <si>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</si>
  <si>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</si>
  <si>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</si>
  <si>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</si>
  <si>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</si>
  <si>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</si>
  <si>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</si>
  <si>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</si>
  <si>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</si>
  <si>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</si>
  <si>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</si>
  <si>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</si>
  <si>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</si>
  <si>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</si>
  <si>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</si>
  <si>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</si>
  <si>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</si>
  <si>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</si>
  <si>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</si>
  <si>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</si>
  <si>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</si>
  <si>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</si>
  <si>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</si>
  <si>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</si>
  <si>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</si>
  <si>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</si>
  <si>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</si>
  <si>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</si>
  <si>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</si>
  <si>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</si>
  <si>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</si>
  <si>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</si>
  <si>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</si>
  <si>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</si>
  <si>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</si>
  <si>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</si>
  <si>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</si>
  <si>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</si>
  <si>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</si>
  <si>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</si>
  <si>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</si>
  <si>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</si>
  <si>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</si>
  <si>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</si>
  <si>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</si>
  <si>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</si>
  <si>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</si>
  <si>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</si>
  <si>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</si>
  <si>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</si>
  <si>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</si>
  <si>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</si>
  <si>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</si>
  <si>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</si>
  <si>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</si>
  <si>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</si>
  <si>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</si>
  <si>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</si>
  <si>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</si>
  <si>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</si>
  <si>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</si>
  <si>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</si>
  <si>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</si>
  <si>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</si>
  <si>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</si>
  <si>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</si>
  <si>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</si>
  <si>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</si>
  <si>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</si>
  <si>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</si>
  <si>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</si>
  <si>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</si>
  <si>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</si>
  <si>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</si>
  <si>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</si>
  <si>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</si>
  <si>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</si>
  <si>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</si>
  <si>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</si>
  <si>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</si>
  <si>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</si>
  <si>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</si>
  <si>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</si>
  <si>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</si>
  <si>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</si>
  <si>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</si>
  <si>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</si>
  <si>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</si>
  <si>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</si>
  <si>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</si>
  <si>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</si>
  <si>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</si>
  <si>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</si>
  <si>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</si>
  <si>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</si>
  <si>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</si>
  <si>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</si>
  <si>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</si>
  <si>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</si>
  <si>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</si>
  <si>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</si>
  <si>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</si>
  <si>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</si>
  <si>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</si>
  <si>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</si>
  <si>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</si>
  <si>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</si>
  <si>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</si>
  <si>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</si>
  <si>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</si>
  <si>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</si>
  <si>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</si>
  <si>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</si>
  <si>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</si>
  <si>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</si>
  <si>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</si>
  <si>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</si>
  <si>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</si>
  <si>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</si>
  <si>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</si>
  <si>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</si>
  <si>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</si>
  <si>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</si>
  <si>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</si>
  <si>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</si>
  <si>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</si>
  <si>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</si>
  <si>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</si>
  <si>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</si>
  <si>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</si>
  <si>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</si>
  <si>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</si>
  <si>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</si>
  <si>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</si>
  <si>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</si>
  <si>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</si>
  <si>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</si>
  <si>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</si>
  <si>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</si>
  <si>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</si>
  <si>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</si>
  <si>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</si>
  <si>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</si>
  <si>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</si>
  <si>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</si>
  <si>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</si>
  <si>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</si>
  <si>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</si>
  <si>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</si>
  <si>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</si>
  <si>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</si>
  <si>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</si>
  <si>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</si>
  <si>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</si>
  <si>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</si>
  <si>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</si>
  <si>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</si>
  <si>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</si>
  <si>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</si>
  <si>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</si>
  <si>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</si>
  <si>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</si>
  <si>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</si>
  <si>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</si>
  <si>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</si>
  <si>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</si>
  <si>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</si>
  <si>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</si>
  <si>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</si>
  <si>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</si>
  <si>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</si>
  <si>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</si>
  <si>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</si>
  <si>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</si>
  <si>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</si>
  <si>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</si>
  <si>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</si>
  <si>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</si>
  <si>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</si>
  <si>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</si>
  <si>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</si>
  <si>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</si>
  <si>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</si>
  <si>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</si>
  <si>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</si>
  <si>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</si>
  <si>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</si>
  <si>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</si>
  <si>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</si>
  <si>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</si>
  <si>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</si>
  <si>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</si>
  <si>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</si>
  <si>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</si>
  <si>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</si>
  <si>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</si>
  <si>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</si>
  <si>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</si>
  <si>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</si>
  <si>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</si>
  <si>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</si>
  <si>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</si>
  <si>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</si>
  <si>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</si>
  <si>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</si>
  <si>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</si>
  <si>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</si>
  <si>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</si>
  <si>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</si>
  <si>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</si>
  <si>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</si>
  <si>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</si>
  <si>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</si>
  <si>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</si>
  <si>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</si>
  <si>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</si>
  <si>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</si>
  <si>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</si>
  <si>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</si>
  <si>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</si>
  <si>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</si>
  <si>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</si>
  <si>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</si>
  <si>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</si>
  <si>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</si>
  <si>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</si>
  <si>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</si>
  <si>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</si>
  <si>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</si>
  <si>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</si>
  <si>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</si>
  <si>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</si>
  <si>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</si>
  <si>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</si>
  <si>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</si>
  <si>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</si>
  <si>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</si>
  <si>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</si>
  <si>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</si>
  <si>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</si>
  <si>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</si>
  <si>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</si>
  <si>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</si>
  <si>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</si>
  <si>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</si>
  <si>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</si>
  <si>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</si>
  <si>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</si>
  <si>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</si>
  <si>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</si>
  <si>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</si>
  <si>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</si>
  <si>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</si>
  <si>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</si>
  <si>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</si>
  <si>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</si>
  <si>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</si>
  <si>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</si>
  <si>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</si>
  <si>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</si>
  <si>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</si>
  <si>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</si>
  <si>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</si>
  <si>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</si>
  <si>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</si>
  <si>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</si>
  <si>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</si>
  <si>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</si>
  <si>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</si>
  <si>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</si>
  <si>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</si>
  <si>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</si>
  <si>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</si>
  <si>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</si>
  <si>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</si>
  <si>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</si>
  <si>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</si>
  <si>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</si>
  <si>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</si>
  <si>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</si>
  <si>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</si>
  <si>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</si>
  <si>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</si>
  <si>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</si>
  <si>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</si>
  <si>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</si>
  <si>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</si>
  <si>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</si>
  <si>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</si>
  <si>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</si>
  <si>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</si>
  <si>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</si>
  <si>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</si>
  <si>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</si>
  <si>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</si>
  <si>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</si>
  <si>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</si>
  <si>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</si>
  <si>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</si>
  <si>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</si>
  <si>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</si>
  <si>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</si>
  <si>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</si>
  <si>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</si>
  <si>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</si>
  <si>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</si>
  <si>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</si>
  <si>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</si>
  <si>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</si>
  <si>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</si>
  <si>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</si>
  <si>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</si>
  <si>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</si>
  <si>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</si>
  <si>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</si>
  <si>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</si>
  <si>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</si>
  <si>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</si>
  <si>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</si>
  <si>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</si>
  <si>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</si>
  <si>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</si>
  <si>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</si>
  <si>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</si>
  <si>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</si>
  <si>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</si>
  <si>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</si>
  <si>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</si>
  <si>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</si>
  <si>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</si>
  <si>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</si>
  <si>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</si>
  <si>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</si>
  <si>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</si>
  <si>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</si>
  <si>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</si>
  <si>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</si>
  <si>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</si>
  <si>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</si>
  <si>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</si>
  <si>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</si>
  <si>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</si>
  <si>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</si>
  <si>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</si>
  <si>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</si>
  <si>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</si>
  <si>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</si>
  <si>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</si>
  <si>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</si>
  <si>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</si>
  <si>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</si>
  <si>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</si>
  <si>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</si>
  <si>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</si>
  <si>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</si>
  <si>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</si>
  <si>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</si>
  <si>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</si>
  <si>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</si>
  <si>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</si>
  <si>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</si>
  <si>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</si>
  <si>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</si>
  <si>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</si>
  <si>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</si>
  <si>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</si>
  <si>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</si>
  <si>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</si>
  <si>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</si>
  <si>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</si>
  <si>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</si>
  <si>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</si>
  <si>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</si>
  <si>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</si>
  <si>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</si>
  <si>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</si>
  <si>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</si>
  <si>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</si>
  <si>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</si>
  <si>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</si>
  <si>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</si>
  <si>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</si>
  <si>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</si>
  <si>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</si>
  <si>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</si>
  <si>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</si>
  <si>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</si>
  <si>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</si>
  <si>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</si>
  <si>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</si>
  <si>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</si>
  <si>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</si>
  <si>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</si>
  <si>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</si>
  <si>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</si>
  <si>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</si>
  <si>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</si>
  <si>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</si>
  <si>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</si>
  <si>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</si>
  <si>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</si>
  <si>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</si>
  <si>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</si>
  <si>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</si>
  <si>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</si>
  <si>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</si>
  <si>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</si>
  <si>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</si>
  <si>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</si>
  <si>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</si>
  <si>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</si>
  <si>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</si>
  <si>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</si>
  <si>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</si>
  <si>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</si>
  <si>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</si>
  <si>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</si>
  <si>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</si>
  <si>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</si>
  <si>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</si>
  <si>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</si>
  <si>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</si>
  <si>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</si>
  <si>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</si>
  <si>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</si>
  <si>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</si>
  <si>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</si>
  <si>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</si>
  <si>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</si>
  <si>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</si>
  <si>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</si>
  <si>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</si>
  <si>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</si>
  <si>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</si>
  <si>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</si>
  <si>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</si>
  <si>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</si>
  <si>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</si>
  <si>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</si>
  <si>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</si>
  <si>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</si>
  <si>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</si>
  <si>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</si>
  <si>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</si>
  <si>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</si>
  <si>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</si>
  <si>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</si>
  <si>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</si>
  <si>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</si>
  <si>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</si>
  <si>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</si>
  <si>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</si>
  <si>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</si>
  <si>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</si>
  <si>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</si>
  <si>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</si>
  <si>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</si>
  <si>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</si>
  <si>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</si>
  <si>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</si>
  <si>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</si>
  <si>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</si>
  <si>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</si>
  <si>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</si>
  <si>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</si>
  <si>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</si>
  <si>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</si>
  <si>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</si>
  <si>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</si>
  <si>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</si>
  <si>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</si>
  <si>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</si>
  <si>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</si>
  <si>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</si>
  <si>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</si>
  <si>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</si>
  <si>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</si>
  <si>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</si>
  <si>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</si>
  <si>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</si>
  <si>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</si>
  <si>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</si>
  <si>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</si>
  <si>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</si>
  <si>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</si>
  <si>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</si>
  <si>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</si>
  <si>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</si>
  <si>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</si>
  <si>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</si>
  <si>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</si>
  <si>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</si>
  <si>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</si>
  <si>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</si>
  <si>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</si>
  <si>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</si>
  <si>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</si>
  <si>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</si>
  <si>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</si>
  <si>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</si>
  <si>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</si>
  <si>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</si>
  <si>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</si>
  <si>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</si>
  <si>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</si>
  <si>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</si>
  <si>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</si>
  <si>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</si>
  <si>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</si>
  <si>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</si>
  <si>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</si>
  <si>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</si>
  <si>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</si>
  <si>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</si>
  <si>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</si>
  <si>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</si>
  <si>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</si>
  <si>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</si>
  <si>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</si>
  <si>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</si>
  <si>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</si>
  <si>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</si>
  <si>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</si>
  <si>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</si>
  <si>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</si>
  <si>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</si>
  <si>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</si>
  <si>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</si>
  <si>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</si>
  <si>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</si>
  <si>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</si>
  <si>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</si>
  <si>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</si>
  <si>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</si>
  <si>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</si>
  <si>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</si>
  <si>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</si>
  <si>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</si>
  <si>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</si>
  <si>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</si>
  <si>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</si>
  <si>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</si>
  <si>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</si>
  <si>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</si>
  <si>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</si>
  <si>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</si>
  <si>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</si>
  <si>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</si>
  <si>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</si>
  <si>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</si>
  <si>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</si>
  <si>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</si>
  <si>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</si>
  <si>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</si>
  <si>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</si>
  <si>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</si>
  <si>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</si>
  <si>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</si>
  <si>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</si>
  <si>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</si>
  <si>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</si>
  <si>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</si>
  <si>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</si>
  <si>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</si>
  <si>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</si>
  <si>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</si>
  <si>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</si>
  <si>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</si>
  <si>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</si>
  <si>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</si>
  <si>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</si>
  <si>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</si>
  <si>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</si>
  <si>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</si>
  <si>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</si>
  <si>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</si>
  <si>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</si>
  <si>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</si>
  <si>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</si>
  <si>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</si>
  <si>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</si>
  <si>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</si>
  <si>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</si>
  <si>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</si>
  <si>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</si>
  <si>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</si>
  <si>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</si>
  <si>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</si>
  <si>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</si>
  <si>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</si>
  <si>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</si>
  <si>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</si>
  <si>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</si>
  <si>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</si>
  <si>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</si>
  <si>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</si>
  <si>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</si>
  <si>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</si>
  <si>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</si>
  <si>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</si>
  <si>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</si>
  <si>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</si>
  <si>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</si>
  <si>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</si>
  <si>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</si>
  <si>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</si>
  <si>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</si>
  <si>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</si>
  <si>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</si>
  <si>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</si>
  <si>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</si>
  <si>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</si>
  <si>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</si>
  <si>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</si>
  <si>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</si>
  <si>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</si>
  <si>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</si>
  <si>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</si>
  <si>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</si>
  <si>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</si>
  <si>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</si>
  <si>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</si>
  <si>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</si>
  <si>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</si>
  <si>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</si>
  <si>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</si>
  <si>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</si>
  <si>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</si>
  <si>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</si>
  <si>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</si>
  <si>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</si>
  <si>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</si>
  <si>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</si>
  <si>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</si>
  <si>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</si>
  <si>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</si>
  <si>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</si>
  <si>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</si>
  <si>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</si>
  <si>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</si>
  <si>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</si>
  <si>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</si>
  <si>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</si>
  <si>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</si>
  <si>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</si>
  <si>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</si>
  <si>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</si>
  <si>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</si>
  <si>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</si>
  <si>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</si>
  <si>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</si>
  <si>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</si>
  <si>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</si>
  <si>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</si>
  <si>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</si>
  <si>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</si>
  <si>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</si>
  <si>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</si>
  <si>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</si>
  <si>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</si>
  <si>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</si>
  <si>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</si>
  <si>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</si>
  <si>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</si>
  <si>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</si>
  <si>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</si>
  <si>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</si>
  <si>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</si>
  <si>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</si>
  <si>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</si>
  <si>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</si>
  <si>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</si>
  <si>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</si>
  <si>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</si>
  <si>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</si>
  <si>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</si>
  <si>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</si>
  <si>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</si>
  <si>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</si>
  <si>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</si>
  <si>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</si>
  <si>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</si>
  <si>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</si>
  <si>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</si>
  <si>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</si>
  <si>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</si>
  <si>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</si>
  <si>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</si>
  <si>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</si>
  <si>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</si>
  <si>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</si>
  <si>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</si>
  <si>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</si>
  <si>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</si>
  <si>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</si>
  <si>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</si>
  <si>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</si>
  <si>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</si>
  <si>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</si>
  <si>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</si>
  <si>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</si>
  <si>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</si>
  <si>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</si>
  <si>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</si>
  <si>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</si>
  <si>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</si>
  <si>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</si>
  <si>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</si>
  <si>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</si>
  <si>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</si>
  <si>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</si>
  <si>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</si>
  <si>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</si>
  <si>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</si>
  <si>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</si>
  <si>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</si>
  <si>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</si>
  <si>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</si>
  <si>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</si>
  <si>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</si>
  <si>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</si>
  <si>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</si>
  <si>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</si>
  <si>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</si>
  <si>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</si>
  <si>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</si>
  <si>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</si>
  <si>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</si>
  <si>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</si>
  <si>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</si>
  <si>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</si>
  <si>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</si>
  <si>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</si>
  <si>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</si>
  <si>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</si>
  <si>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</si>
  <si>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</si>
  <si>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</si>
  <si>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</si>
  <si>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</si>
  <si>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</si>
  <si>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</si>
  <si>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</si>
  <si>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</si>
  <si>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</si>
  <si>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</si>
  <si>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</si>
  <si>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</si>
  <si>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</si>
  <si>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</si>
  <si>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</si>
  <si>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</si>
  <si>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</si>
  <si>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</si>
  <si>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</si>
  <si>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</si>
  <si>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</si>
  <si>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</si>
  <si>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</si>
  <si>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</si>
  <si>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</si>
  <si>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</si>
  <si>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</si>
  <si>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</si>
  <si>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</si>
  <si>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</si>
  <si>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</si>
  <si>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</si>
  <si>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</si>
  <si>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</si>
  <si>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</si>
  <si>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</si>
  <si>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</si>
  <si>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</si>
  <si>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</si>
  <si>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</si>
  <si>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</si>
  <si>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</si>
  <si>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</si>
  <si>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</si>
  <si>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</si>
  <si>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</si>
  <si>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</si>
  <si>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</si>
  <si>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</si>
  <si>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</si>
  <si>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</si>
  <si>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</si>
  <si>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</si>
  <si>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</si>
  <si>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</si>
  <si>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</si>
  <si>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</si>
  <si>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</si>
  <si>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</si>
  <si>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</si>
  <si>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</si>
  <si>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</si>
  <si>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</si>
  <si>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</si>
  <si>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</si>
  <si>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</si>
  <si>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</si>
  <si>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</si>
  <si>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</si>
  <si>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</si>
  <si>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</si>
  <si>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</si>
  <si>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</si>
  <si>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</si>
  <si>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</si>
  <si>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</si>
  <si>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</si>
  <si>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</si>
  <si>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</si>
  <si>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</si>
  <si>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</si>
  <si>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</si>
  <si>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</si>
  <si>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</si>
  <si>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</si>
  <si>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</si>
  <si>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</si>
  <si>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</si>
  <si>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</si>
  <si>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</si>
  <si>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</si>
  <si>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</si>
  <si>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</si>
  <si>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</si>
  <si>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</si>
  <si>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</si>
  <si>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</si>
  <si>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</si>
  <si>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</si>
  <si>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</si>
  <si>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</si>
  <si>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</si>
  <si>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</si>
  <si>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</si>
  <si>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</si>
  <si>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</si>
  <si>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</si>
  <si>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</si>
  <si>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</si>
  <si>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</si>
  <si>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</si>
  <si>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</si>
  <si>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</si>
  <si>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</si>
  <si>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</si>
  <si>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</si>
  <si>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</si>
  <si>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</si>
  <si>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</si>
  <si>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</si>
  <si>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</si>
  <si>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</si>
  <si>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</si>
  <si>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</si>
  <si>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</si>
  <si>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</si>
  <si>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</si>
  <si>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</si>
  <si>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</si>
  <si>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</si>
  <si>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</si>
  <si>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</si>
  <si>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</si>
  <si>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</si>
  <si>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</si>
  <si>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</si>
  <si>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</si>
  <si>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</si>
  <si>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</si>
  <si>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</si>
  <si>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</si>
  <si>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</si>
  <si>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</si>
  <si>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</si>
  <si>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</si>
  <si>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</si>
  <si>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</si>
  <si>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</si>
  <si>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</si>
  <si>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</si>
  <si>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</si>
  <si>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</si>
  <si>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</si>
  <si>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</si>
  <si>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</si>
  <si>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</si>
  <si>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</si>
  <si>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</si>
  <si>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</si>
  <si>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</si>
  <si>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</si>
  <si>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</si>
  <si>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</si>
  <si>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</si>
  <si>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</si>
  <si>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</si>
  <si>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</si>
  <si>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</si>
  <si>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</si>
  <si>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</si>
  <si>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</si>
  <si>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</si>
  <si>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</si>
  <si>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</si>
  <si>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</si>
  <si>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</si>
  <si>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</si>
  <si>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</si>
  <si>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</si>
  <si>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</si>
  <si>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</si>
  <si>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</si>
  <si>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</si>
  <si>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</si>
  <si>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</si>
  <si>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</si>
  <si>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</si>
  <si>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</si>
  <si>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</si>
  <si>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</si>
  <si>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</si>
  <si>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</si>
  <si>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</si>
  <si>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</si>
  <si>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</si>
  <si>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</si>
  <si>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</si>
  <si>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</si>
  <si>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</si>
  <si>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</si>
  <si>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</si>
  <si>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</si>
  <si>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</si>
  <si>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</si>
  <si>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</si>
  <si>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</si>
  <si>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</si>
  <si>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</si>
  <si>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</si>
  <si>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</si>
  <si>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</si>
  <si>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</si>
  <si>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</si>
  <si>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</si>
  <si>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</si>
  <si>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</si>
  <si>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</si>
  <si>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</si>
  <si>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</si>
  <si>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</si>
  <si>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</si>
  <si>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</si>
  <si>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</si>
  <si>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</si>
  <si>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</si>
  <si>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1531</t>
    <phoneticPr fontId="2"/>
  </si>
  <si>
    <t>0840</t>
    <phoneticPr fontId="2"/>
  </si>
  <si>
    <t>1200</t>
    <phoneticPr fontId="2"/>
  </si>
  <si>
    <t>1430</t>
    <phoneticPr fontId="2"/>
  </si>
  <si>
    <t>2245</t>
    <phoneticPr fontId="2"/>
  </si>
  <si>
    <t>1400</t>
    <phoneticPr fontId="2"/>
  </si>
  <si>
    <t>1800</t>
    <phoneticPr fontId="2"/>
  </si>
  <si>
    <t>2300</t>
    <phoneticPr fontId="2"/>
  </si>
  <si>
    <t>1100</t>
    <phoneticPr fontId="2"/>
  </si>
  <si>
    <t>1100</t>
    <phoneticPr fontId="2"/>
  </si>
  <si>
    <t>skip</t>
    <phoneticPr fontId="2"/>
  </si>
  <si>
    <t>0500</t>
    <phoneticPr fontId="2"/>
  </si>
  <si>
    <t>1800</t>
    <phoneticPr fontId="2"/>
  </si>
  <si>
    <t>33</t>
    <phoneticPr fontId="2"/>
  </si>
  <si>
    <t>1000</t>
    <phoneticPr fontId="2"/>
  </si>
  <si>
    <t>34</t>
    <phoneticPr fontId="2"/>
  </si>
  <si>
    <t>2560</t>
    <phoneticPr fontId="2"/>
  </si>
  <si>
    <r>
      <t>as of AUG</t>
    </r>
    <r>
      <rPr>
        <sz val="11"/>
        <color rgb="FFFF0000"/>
        <rFont val="Verdana"/>
        <family val="2"/>
      </rPr>
      <t>.13th</t>
    </r>
    <r>
      <rPr>
        <sz val="11"/>
        <rFont val="Verdana"/>
        <family val="2"/>
      </rPr>
      <t xml:space="preserve"> 2026</t>
    </r>
    <phoneticPr fontId="2"/>
  </si>
  <si>
    <t>622</t>
    <phoneticPr fontId="2"/>
  </si>
  <si>
    <t>2624</t>
    <phoneticPr fontId="2"/>
  </si>
  <si>
    <r>
      <t>USD: JPY</t>
    </r>
    <r>
      <rPr>
        <sz val="11"/>
        <color rgb="FFFF0000"/>
        <rFont val="Verdana"/>
        <family val="2"/>
      </rPr>
      <t>160.38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</si>
  <si>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5.0703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</si>
  <si>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23.93</t>
    </r>
    <r>
      <rPr>
        <sz val="11"/>
        <rFont val="Verdana"/>
        <family val="2"/>
      </rPr>
      <t>-</t>
    </r>
    <phoneticPr fontId="2"/>
  </si>
  <si>
    <t>1730</t>
    <phoneticPr fontId="2"/>
  </si>
  <si>
    <t>0300</t>
    <phoneticPr fontId="2"/>
  </si>
  <si>
    <t>0940</t>
    <phoneticPr fontId="2"/>
  </si>
  <si>
    <t>1427</t>
    <phoneticPr fontId="2"/>
  </si>
  <si>
    <t>2029</t>
    <phoneticPr fontId="2"/>
  </si>
  <si>
    <t>1430</t>
    <phoneticPr fontId="2"/>
  </si>
  <si>
    <t>0520</t>
    <phoneticPr fontId="2"/>
  </si>
  <si>
    <t>0700</t>
    <phoneticPr fontId="2"/>
  </si>
  <si>
    <t>2006</t>
    <phoneticPr fontId="2"/>
  </si>
  <si>
    <t>0430</t>
    <phoneticPr fontId="2"/>
  </si>
  <si>
    <t>1930</t>
    <phoneticPr fontId="2"/>
  </si>
  <si>
    <t>0641</t>
    <phoneticPr fontId="2"/>
  </si>
  <si>
    <t>0500</t>
    <phoneticPr fontId="2"/>
  </si>
  <si>
    <t>1001</t>
    <phoneticPr fontId="2"/>
  </si>
  <si>
    <r>
      <t>as of AUG</t>
    </r>
    <r>
      <rPr>
        <sz val="11"/>
        <color rgb="FFFF0000"/>
        <rFont val="Verdana"/>
        <family val="2"/>
      </rPr>
      <t>.20th</t>
    </r>
    <r>
      <rPr>
        <sz val="11"/>
        <rFont val="Verdana"/>
        <family val="2"/>
      </rPr>
      <t xml:space="preserve"> 2026</t>
    </r>
    <phoneticPr fontId="2"/>
  </si>
  <si>
    <t>36</t>
    <phoneticPr fontId="2"/>
  </si>
  <si>
    <t>35</t>
    <phoneticPr fontId="2"/>
  </si>
  <si>
    <t>2561</t>
    <phoneticPr fontId="2"/>
  </si>
  <si>
    <t>623</t>
    <phoneticPr fontId="2"/>
  </si>
  <si>
    <t>2631</t>
    <phoneticPr fontId="2"/>
  </si>
  <si>
    <t>2625</t>
    <phoneticPr fontId="2"/>
  </si>
  <si>
    <t>2562</t>
    <phoneticPr fontId="2"/>
  </si>
  <si>
    <r>
      <t>as of AUG</t>
    </r>
    <r>
      <rPr>
        <sz val="11"/>
        <color rgb="FFFF0000"/>
        <rFont val="Verdana"/>
        <family val="2"/>
      </rPr>
      <t>.27th</t>
    </r>
    <r>
      <rPr>
        <sz val="11"/>
        <rFont val="Verdana"/>
        <family val="2"/>
      </rPr>
      <t xml:space="preserve"> 2026</t>
    </r>
    <phoneticPr fontId="2"/>
  </si>
  <si>
    <t>624</t>
    <phoneticPr fontId="2"/>
  </si>
  <si>
    <t>1200</t>
    <phoneticPr fontId="2"/>
  </si>
  <si>
    <t>0500</t>
    <phoneticPr fontId="2"/>
  </si>
  <si>
    <r>
      <t>USD: JPY</t>
    </r>
    <r>
      <rPr>
        <sz val="11"/>
        <color rgb="FFFF0000"/>
        <rFont val="Verdana"/>
        <family val="2"/>
      </rPr>
      <t>159.48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</si>
  <si>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23.85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</si>
  <si>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5.0882</t>
    </r>
    <r>
      <rPr>
        <sz val="11"/>
        <rFont val="Verdana"/>
        <family val="2"/>
      </rPr>
      <t>-</t>
    </r>
    <phoneticPr fontId="2"/>
  </si>
  <si>
    <t>1442</t>
  </si>
  <si>
    <t>2006</t>
  </si>
  <si>
    <t>0430</t>
  </si>
  <si>
    <t>2000</t>
    <phoneticPr fontId="2"/>
  </si>
  <si>
    <t>2224</t>
    <phoneticPr fontId="2"/>
  </si>
  <si>
    <t>1050</t>
    <phoneticPr fontId="2"/>
  </si>
  <si>
    <t>1330</t>
    <phoneticPr fontId="2"/>
  </si>
  <si>
    <t>1700</t>
    <phoneticPr fontId="2"/>
  </si>
  <si>
    <t>1900</t>
    <phoneticPr fontId="2"/>
  </si>
  <si>
    <t>1100</t>
    <phoneticPr fontId="2"/>
  </si>
  <si>
    <t>0700</t>
    <phoneticPr fontId="2"/>
  </si>
  <si>
    <t>2300</t>
    <phoneticPr fontId="2"/>
  </si>
  <si>
    <t>0700</t>
    <phoneticPr fontId="2"/>
  </si>
  <si>
    <t>1800</t>
    <phoneticPr fontId="2"/>
  </si>
  <si>
    <t>2000</t>
    <phoneticPr fontId="2"/>
  </si>
  <si>
    <t>1600</t>
    <phoneticPr fontId="2"/>
  </si>
  <si>
    <t>0730</t>
    <phoneticPr fontId="2"/>
  </si>
  <si>
    <t>0700</t>
    <phoneticPr fontId="2"/>
  </si>
  <si>
    <t>0830</t>
    <phoneticPr fontId="2"/>
  </si>
  <si>
    <t>1500</t>
    <phoneticPr fontId="2"/>
  </si>
  <si>
    <t>1600</t>
    <phoneticPr fontId="2"/>
  </si>
  <si>
    <t>1700</t>
    <phoneticPr fontId="2"/>
  </si>
  <si>
    <t>1730</t>
    <phoneticPr fontId="2"/>
  </si>
  <si>
    <t>1900</t>
    <phoneticPr fontId="2"/>
  </si>
  <si>
    <t>0300</t>
    <phoneticPr fontId="2"/>
  </si>
  <si>
    <t>PASSING NORTH OF JEJU DUE TO TYPHOON.</t>
    <phoneticPr fontId="2"/>
  </si>
  <si>
    <t>DIRECT</t>
    <phoneticPr fontId="2"/>
  </si>
  <si>
    <t>0800</t>
    <phoneticPr fontId="2"/>
  </si>
  <si>
    <t>DIRECT</t>
    <phoneticPr fontId="2"/>
  </si>
  <si>
    <t>1030</t>
    <phoneticPr fontId="2"/>
  </si>
  <si>
    <t>1300</t>
    <phoneticPr fontId="2"/>
  </si>
  <si>
    <t>1700</t>
    <phoneticPr fontId="2"/>
  </si>
  <si>
    <t>2100</t>
    <phoneticPr fontId="2"/>
  </si>
  <si>
    <r>
      <t>USD: JPY</t>
    </r>
    <r>
      <rPr>
        <sz val="11"/>
        <color rgb="FFFF0000"/>
        <rFont val="Verdana"/>
        <family val="2"/>
      </rPr>
      <t>160.22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</si>
  <si>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5.1200</t>
    </r>
    <r>
      <rPr>
        <sz val="11"/>
        <rFont val="Verdana"/>
        <family val="2"/>
      </rPr>
      <t>-</t>
    </r>
    <phoneticPr fontId="2"/>
  </si>
  <si>
    <t>1200</t>
    <phoneticPr fontId="2"/>
  </si>
  <si>
    <t>2357</t>
  </si>
  <si>
    <t>2357</t>
    <phoneticPr fontId="2"/>
  </si>
  <si>
    <t>1000</t>
  </si>
  <si>
    <t>1000</t>
    <phoneticPr fontId="2"/>
  </si>
  <si>
    <t>0600</t>
  </si>
  <si>
    <t>0600</t>
    <phoneticPr fontId="2"/>
  </si>
  <si>
    <t>0800</t>
    <phoneticPr fontId="2"/>
  </si>
  <si>
    <t>1200</t>
    <phoneticPr fontId="2"/>
  </si>
  <si>
    <t>1000</t>
    <phoneticPr fontId="2"/>
  </si>
  <si>
    <t>1046</t>
    <phoneticPr fontId="2"/>
  </si>
  <si>
    <t>0240</t>
    <phoneticPr fontId="2"/>
  </si>
  <si>
    <t>1020</t>
    <phoneticPr fontId="2"/>
  </si>
  <si>
    <t>2155</t>
    <phoneticPr fontId="2"/>
  </si>
  <si>
    <t>1600</t>
    <phoneticPr fontId="2"/>
  </si>
  <si>
    <t>1630</t>
    <phoneticPr fontId="2"/>
  </si>
  <si>
    <t>1200</t>
    <phoneticPr fontId="2"/>
  </si>
  <si>
    <t>0035</t>
    <phoneticPr fontId="2"/>
  </si>
  <si>
    <t>0543</t>
    <phoneticPr fontId="2"/>
  </si>
  <si>
    <t>1113</t>
    <phoneticPr fontId="2"/>
  </si>
  <si>
    <t>1600</t>
    <phoneticPr fontId="2"/>
  </si>
  <si>
    <t>2330</t>
    <phoneticPr fontId="2"/>
  </si>
  <si>
    <t>1430</t>
    <phoneticPr fontId="2"/>
  </si>
  <si>
    <t>2324</t>
    <phoneticPr fontId="2"/>
  </si>
  <si>
    <t>0959</t>
    <phoneticPr fontId="2"/>
  </si>
  <si>
    <t>1800</t>
    <phoneticPr fontId="2"/>
  </si>
  <si>
    <t>1946</t>
    <phoneticPr fontId="2"/>
  </si>
  <si>
    <t>0746</t>
    <phoneticPr fontId="2"/>
  </si>
  <si>
    <t>37</t>
    <phoneticPr fontId="2"/>
  </si>
  <si>
    <r>
      <t>as of SEP</t>
    </r>
    <r>
      <rPr>
        <sz val="11"/>
        <color rgb="FFFF0000"/>
        <rFont val="Verdana"/>
        <family val="2"/>
      </rPr>
      <t>.3rd</t>
    </r>
    <r>
      <rPr>
        <sz val="11"/>
        <rFont val="Verdana"/>
        <family val="2"/>
      </rPr>
      <t xml:space="preserve"> 2026</t>
    </r>
    <phoneticPr fontId="2"/>
  </si>
  <si>
    <t>2563</t>
    <phoneticPr fontId="2"/>
  </si>
  <si>
    <t>625</t>
    <phoneticPr fontId="2"/>
  </si>
  <si>
    <t>2632</t>
    <phoneticPr fontId="2"/>
  </si>
  <si>
    <t>1230</t>
  </si>
  <si>
    <r>
      <t>USD: JPY</t>
    </r>
    <r>
      <rPr>
        <sz val="11"/>
        <color rgb="FFFF0000"/>
        <rFont val="Verdana"/>
        <family val="2"/>
      </rPr>
      <t>159.71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</si>
  <si>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23.92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</si>
  <si>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5.1194</t>
    </r>
    <r>
      <rPr>
        <sz val="11"/>
        <rFont val="Verdana"/>
        <family val="2"/>
      </rPr>
      <t>-</t>
    </r>
    <phoneticPr fontId="2"/>
  </si>
  <si>
    <t>1151</t>
    <phoneticPr fontId="2"/>
  </si>
  <si>
    <t>1600</t>
    <phoneticPr fontId="2"/>
  </si>
  <si>
    <t>1800</t>
    <phoneticPr fontId="2"/>
  </si>
  <si>
    <t>0730</t>
    <phoneticPr fontId="2"/>
  </si>
  <si>
    <t>2100</t>
    <phoneticPr fontId="2"/>
  </si>
  <si>
    <t>1641</t>
    <phoneticPr fontId="2"/>
  </si>
  <si>
    <t>1412</t>
    <phoneticPr fontId="2"/>
  </si>
  <si>
    <t>2015</t>
    <phoneticPr fontId="2"/>
  </si>
  <si>
    <t>1300</t>
    <phoneticPr fontId="2"/>
  </si>
  <si>
    <t>0804</t>
    <phoneticPr fontId="2"/>
  </si>
  <si>
    <t>0700</t>
    <phoneticPr fontId="2"/>
  </si>
  <si>
    <t>0800</t>
    <phoneticPr fontId="2"/>
  </si>
  <si>
    <t>1400</t>
    <phoneticPr fontId="2"/>
  </si>
  <si>
    <t>2200</t>
    <phoneticPr fontId="2"/>
  </si>
  <si>
    <t>1439</t>
    <phoneticPr fontId="2"/>
  </si>
  <si>
    <t>0430</t>
    <phoneticPr fontId="2"/>
  </si>
  <si>
    <t>0750</t>
    <phoneticPr fontId="2"/>
  </si>
  <si>
    <t>1115</t>
    <phoneticPr fontId="2"/>
  </si>
  <si>
    <t>1330</t>
    <phoneticPr fontId="2"/>
  </si>
  <si>
    <t>1700</t>
    <phoneticPr fontId="2"/>
  </si>
  <si>
    <t>2000</t>
    <phoneticPr fontId="2"/>
  </si>
  <si>
    <t>0630</t>
    <phoneticPr fontId="2"/>
  </si>
  <si>
    <t>1045</t>
    <phoneticPr fontId="2"/>
  </si>
  <si>
    <t>1645</t>
    <phoneticPr fontId="2"/>
  </si>
  <si>
    <t>1715</t>
    <phoneticPr fontId="2"/>
  </si>
  <si>
    <t>2200</t>
    <phoneticPr fontId="2"/>
  </si>
  <si>
    <t>38</t>
    <phoneticPr fontId="2"/>
  </si>
  <si>
    <t>2626</t>
    <phoneticPr fontId="2"/>
  </si>
  <si>
    <t>626</t>
    <phoneticPr fontId="2"/>
  </si>
  <si>
    <t>2564</t>
    <phoneticPr fontId="2"/>
  </si>
  <si>
    <r>
      <t>as of SEP</t>
    </r>
    <r>
      <rPr>
        <sz val="11"/>
        <color rgb="FFFF0000"/>
        <rFont val="Verdana"/>
        <family val="2"/>
      </rPr>
      <t>.10th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</si>
  <si>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154.73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</si>
  <si>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23.22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</si>
  <si>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5.0050</t>
    </r>
    <r>
      <rPr>
        <sz val="11"/>
        <rFont val="Verdana"/>
        <family val="2"/>
      </rPr>
      <t>-</t>
    </r>
    <phoneticPr fontId="2"/>
  </si>
  <si>
    <t>2015</t>
  </si>
  <si>
    <t>1439</t>
  </si>
  <si>
    <t>0148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</si>
</sst>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9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>
      <alignment horizontal="center" vertical="center"/>
    </xf>
    <xf numFmtId="49" fontId="3" fillId="7" borderId="14" xfId="0" applyNumberFormat="1" applyFont="1" applyFill="1" applyBorder="1" applyAlignment="1">
      <alignment horizontal="center" vertical="center"/>
    </xf>
    <xf numFmtId="181" fontId="3" fillId="7" borderId="16" xfId="0" applyNumberFormat="1" applyFont="1" applyFill="1" applyBorder="1" applyAlignment="1">
      <alignment horizontal="center"/>
    </xf>
    <xf numFmtId="181" fontId="3" fillId="7" borderId="16" xfId="0" applyNumberFormat="1" applyFont="1" applyFill="1" applyBorder="1" applyAlignment="1">
      <alignment horizontal="center" vertical="center"/>
    </xf>
    <xf numFmtId="49" fontId="3" fillId="7" borderId="15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16EF3A-1771-4A5B-875C-8756D6197A3A}"/>
            </a:ext>
          </a:extLst>
        </xdr:cNvPr>
        <xdr:cNvSpPr txBox="1"/>
      </xdr:nvSpPr>
      <xdr:spPr>
        <a:xfrm>
          <a:off x="9785350" y="609600"/>
          <a:ext cx="2331254" cy="55753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D677A6-DB1E-4B59-9671-0B200E077E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94E03A-3893-4D73-987B-FB881AF08B36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2E5151C-15DE-4849-8CD5-1AA36AC3960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D50C8C6-6DDF-4F91-AA66-4A33B893093C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C8CC7-C5E4-46FC-B052-AC94CACB16C0}">
  <sheetPr>
    <pageSetUpPr fitToPage="1"/>
  </sheetPr>
  <dimension ref="A1:AX7702"/>
  <sheetViews>
    <sheetView tabSelected="1" view="pageBreakPreview" zoomScaleNormal="100" zoomScaleSheetLayoutView="100" workbookViewId="0">
      <selection activeCell="F42" sqref="F4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>
        <v>46280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46282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J8+1</f>
        <v>46283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J9</f>
        <v>46283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J10+1</f>
        <v>46284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46284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1298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1299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1300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1301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>
        <v>46277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1296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23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 t="s">
        <v>23</v>
      </c>
      <c r="L24" s="23"/>
      <c r="M24" s="23"/>
      <c r="N24" s="23"/>
      <c r="O24" s="23"/>
    </row>
    <row r="25" spans="1:15" s="7" customFormat="1" ht="14.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>
        <v>46280</v>
      </c>
      <c r="K25" s="42" t="s">
        <v>658</v>
      </c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>
        <v>46281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>
        <v>46281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JPY154.73-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JPY23.22-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JPY5.0050-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46284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 t="s">
        <v>317</v>
      </c>
      <c r="E36" s="145">
        <v>46272</v>
      </c>
      <c r="F36" s="240" t="s">
        <v>886</v>
      </c>
      <c r="G36" s="145">
        <v>46273</v>
      </c>
      <c r="H36" s="241" t="s">
        <v>1302</v>
      </c>
      <c r="I36" s="145">
        <v>46273</v>
      </c>
      <c r="J36" s="30">
        <v>46273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1295</v>
      </c>
      <c r="C37" s="150" t="s">
        <v>31</v>
      </c>
      <c r="D37" s="144" t="s">
        <v>587</v>
      </c>
      <c r="E37" s="145">
        <v>46274</v>
      </c>
      <c r="F37" s="146" t="s">
        <v>1303</v>
      </c>
      <c r="G37" s="147">
        <v>46274</v>
      </c>
      <c r="H37" s="148" t="s">
        <v>1304</v>
      </c>
      <c r="I37" s="149">
        <v>46275</v>
      </c>
      <c r="J37" s="30">
        <f>J36+2</f>
        <v>46275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151" t="s">
        <v>615</v>
      </c>
      <c r="E38" s="152">
        <v>46275</v>
      </c>
      <c r="F38" s="81"/>
      <c r="G38" s="120"/>
      <c r="H38" s="121"/>
      <c r="I38" s="190"/>
      <c r="J38" s="30">
        <f>J37+2</f>
        <v>46277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>
        <f>J38+1</f>
        <v>46278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44"/>
      <c r="J42" s="30">
        <f>J41+1</f>
        <v>46279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J42+1</f>
        <v>46280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J43</f>
        <v>46280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>
        <f>J44+1</f>
        <v>46281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38"/>
      <c r="E46" s="44"/>
      <c r="F46" s="38"/>
      <c r="G46" s="43"/>
      <c r="H46" s="41"/>
      <c r="I46" s="44"/>
      <c r="J46" s="30">
        <f>J45+1</f>
        <v>46282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JPY154.73-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JPY23.22-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46291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JPY5.0050-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2ACAC1-CC1A-4B10-8D6C-2D8E8D62685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2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46222.354166666664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14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969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942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46205.5625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935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46190.6875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831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46181.354166666664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798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3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46170.4375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726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46160.479166666664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696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6C7AA-BE92-480D-8819-063A8773DC3B}">
  <sheetPr>
    <pageSetUpPr fitToPage="1"/>
  </sheetPr>
  <dimension ref="A1:AX7702"/>
  <sheetViews>
    <sheetView view="pageBreakPreview" zoomScaleNormal="100" zoomScaleSheetLayoutView="100" workbookViewId="0">
      <selection activeCell="I2" sqref="I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1259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73</v>
      </c>
      <c r="E5" s="224">
        <v>46272</v>
      </c>
      <c r="F5" s="139" t="s">
        <v>124</v>
      </c>
      <c r="G5" s="140">
        <v>46273</v>
      </c>
      <c r="H5" s="139" t="s">
        <v>571</v>
      </c>
      <c r="I5" s="141">
        <v>46273</v>
      </c>
      <c r="J5" s="21">
        <v>46273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1261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412</v>
      </c>
      <c r="E8" s="157">
        <v>46275</v>
      </c>
      <c r="F8" s="156" t="s">
        <v>476</v>
      </c>
      <c r="G8" s="158">
        <v>46275</v>
      </c>
      <c r="H8" s="159" t="s">
        <v>390</v>
      </c>
      <c r="I8" s="157">
        <v>46275</v>
      </c>
      <c r="J8" s="30">
        <f>J5+2</f>
        <v>46275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37" t="s">
        <v>16</v>
      </c>
      <c r="D9" s="156" t="s">
        <v>1283</v>
      </c>
      <c r="E9" s="163">
        <v>46276</v>
      </c>
      <c r="F9" s="156" t="s">
        <v>1284</v>
      </c>
      <c r="G9" s="164">
        <v>46276</v>
      </c>
      <c r="H9" s="41" t="s">
        <v>1285</v>
      </c>
      <c r="I9" s="40">
        <v>46276</v>
      </c>
      <c r="J9" s="30">
        <f>J10</f>
        <v>46276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37" t="s">
        <v>15</v>
      </c>
      <c r="D10" s="38" t="s">
        <v>47</v>
      </c>
      <c r="E10" s="39">
        <v>46276</v>
      </c>
      <c r="F10" s="38" t="s">
        <v>1286</v>
      </c>
      <c r="G10" s="43">
        <v>46276</v>
      </c>
      <c r="H10" s="41" t="s">
        <v>1287</v>
      </c>
      <c r="I10" s="40">
        <v>46276</v>
      </c>
      <c r="J10" s="30">
        <f>J8+1</f>
        <v>46276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 t="s">
        <v>1288</v>
      </c>
      <c r="E11" s="40">
        <v>46276</v>
      </c>
      <c r="F11" s="38" t="s">
        <v>1289</v>
      </c>
      <c r="G11" s="43">
        <v>46277</v>
      </c>
      <c r="H11" s="41" t="s">
        <v>1290</v>
      </c>
      <c r="I11" s="40">
        <v>46277</v>
      </c>
      <c r="J11" s="30">
        <f>J9+1</f>
        <v>46277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 t="s">
        <v>1291</v>
      </c>
      <c r="E12" s="39">
        <v>46277</v>
      </c>
      <c r="F12" s="38" t="s">
        <v>1292</v>
      </c>
      <c r="G12" s="40">
        <v>46277</v>
      </c>
      <c r="H12" s="41" t="s">
        <v>1293</v>
      </c>
      <c r="I12" s="44">
        <v>46277</v>
      </c>
      <c r="J12" s="30">
        <f>J11</f>
        <v>46277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1260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1265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1266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1267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46280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163</v>
      </c>
      <c r="E20" s="224">
        <v>46271</v>
      </c>
      <c r="F20" s="186" t="s">
        <v>454</v>
      </c>
      <c r="G20" s="141">
        <v>46271</v>
      </c>
      <c r="H20" s="186" t="s">
        <v>123</v>
      </c>
      <c r="I20" s="187">
        <v>46272</v>
      </c>
      <c r="J20" s="21">
        <v>46270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1262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47</v>
      </c>
      <c r="E23" s="157">
        <v>46274</v>
      </c>
      <c r="F23" s="156" t="s">
        <v>490</v>
      </c>
      <c r="G23" s="157">
        <v>46274</v>
      </c>
      <c r="H23" s="156" t="s">
        <v>304</v>
      </c>
      <c r="I23" s="157">
        <v>46274</v>
      </c>
      <c r="J23" s="30">
        <f>J26+1</f>
        <v>46274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1272</v>
      </c>
      <c r="E24" s="157">
        <v>46274</v>
      </c>
      <c r="F24" s="156" t="s">
        <v>514</v>
      </c>
      <c r="G24" s="157">
        <v>46274</v>
      </c>
      <c r="H24" s="156" t="s">
        <v>171</v>
      </c>
      <c r="I24" s="157">
        <v>46274</v>
      </c>
      <c r="J24" s="30">
        <f>J23</f>
        <v>46274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46</v>
      </c>
      <c r="E25" s="157">
        <v>46275</v>
      </c>
      <c r="F25" s="176" t="s">
        <v>67</v>
      </c>
      <c r="G25" s="157">
        <v>46275</v>
      </c>
      <c r="H25" s="176" t="s">
        <v>241</v>
      </c>
      <c r="I25" s="157">
        <v>46275</v>
      </c>
      <c r="J25" s="30">
        <f>J20+3</f>
        <v>46273</v>
      </c>
      <c r="K25" s="34" t="s">
        <v>34</v>
      </c>
      <c r="L25" s="23"/>
      <c r="M25" s="23"/>
      <c r="N25" s="23"/>
      <c r="O25" s="23"/>
    </row>
    <row r="26" spans="1:15" s="7" customFormat="1" ht="14.5" customHeight="1" x14ac:dyDescent="0.25">
      <c r="B26" s="77"/>
      <c r="C26" s="143" t="s">
        <v>24</v>
      </c>
      <c r="D26" s="156" t="s">
        <v>870</v>
      </c>
      <c r="E26" s="163">
        <v>46275</v>
      </c>
      <c r="F26" s="156" t="s">
        <v>63</v>
      </c>
      <c r="G26" s="164">
        <v>46275</v>
      </c>
      <c r="H26" s="159" t="s">
        <v>1112</v>
      </c>
      <c r="I26" s="163">
        <v>46275</v>
      </c>
      <c r="J26" s="30">
        <f>J27</f>
        <v>46273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37" t="s">
        <v>15</v>
      </c>
      <c r="D27" s="156" t="s">
        <v>460</v>
      </c>
      <c r="E27" s="157">
        <v>46275</v>
      </c>
      <c r="F27" s="156" t="s">
        <v>1278</v>
      </c>
      <c r="G27" s="157">
        <v>46276</v>
      </c>
      <c r="H27" s="38" t="s">
        <v>70</v>
      </c>
      <c r="I27" s="44">
        <v>46276</v>
      </c>
      <c r="J27" s="30">
        <f>J25</f>
        <v>46273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JPY159.71-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JPY5.1194-</v>
      </c>
      <c r="C32" s="90" t="s">
        <v>22</v>
      </c>
      <c r="D32" s="91"/>
      <c r="E32" s="92"/>
      <c r="F32" s="93"/>
      <c r="G32" s="94"/>
      <c r="H32" s="91"/>
      <c r="I32" s="94"/>
      <c r="J32" s="61">
        <f>J24+3</f>
        <v>46277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240" t="s">
        <v>622</v>
      </c>
      <c r="E36" s="145">
        <v>46264</v>
      </c>
      <c r="F36" s="240" t="s">
        <v>1069</v>
      </c>
      <c r="G36" s="145">
        <v>46266</v>
      </c>
      <c r="H36" s="241" t="s">
        <v>759</v>
      </c>
      <c r="I36" s="145">
        <v>46266</v>
      </c>
      <c r="J36" s="30">
        <v>46266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1263</v>
      </c>
      <c r="C37" s="150" t="s">
        <v>31</v>
      </c>
      <c r="D37" s="144" t="s">
        <v>1264</v>
      </c>
      <c r="E37" s="145">
        <v>46267</v>
      </c>
      <c r="F37" s="146" t="s">
        <v>540</v>
      </c>
      <c r="G37" s="147">
        <v>46267</v>
      </c>
      <c r="H37" s="148" t="s">
        <v>336</v>
      </c>
      <c r="I37" s="149">
        <v>46267</v>
      </c>
      <c r="J37" s="30">
        <f>J36+2</f>
        <v>46268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72</v>
      </c>
      <c r="E38" s="152">
        <v>46268</v>
      </c>
      <c r="F38" s="151" t="s">
        <v>441</v>
      </c>
      <c r="G38" s="153">
        <v>46269</v>
      </c>
      <c r="H38" s="154" t="s">
        <v>736</v>
      </c>
      <c r="I38" s="152">
        <v>46270</v>
      </c>
      <c r="J38" s="30">
        <f>J37+2</f>
        <v>46270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50</v>
      </c>
      <c r="E41" s="157">
        <v>46272</v>
      </c>
      <c r="F41" s="156" t="s">
        <v>1271</v>
      </c>
      <c r="G41" s="158">
        <v>46272</v>
      </c>
      <c r="H41" s="159" t="s">
        <v>523</v>
      </c>
      <c r="I41" s="157">
        <v>46272</v>
      </c>
      <c r="J41" s="30">
        <f>J38+1</f>
        <v>46271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52</v>
      </c>
      <c r="E42" s="157">
        <v>46273</v>
      </c>
      <c r="F42" s="156" t="s">
        <v>433</v>
      </c>
      <c r="G42" s="158">
        <v>46273</v>
      </c>
      <c r="H42" s="159" t="s">
        <v>1273</v>
      </c>
      <c r="I42" s="157">
        <v>46273</v>
      </c>
      <c r="J42" s="30">
        <f>J41+1</f>
        <v>46272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460</v>
      </c>
      <c r="E43" s="157">
        <v>46273</v>
      </c>
      <c r="F43" s="156" t="s">
        <v>1277</v>
      </c>
      <c r="G43" s="158">
        <v>46274</v>
      </c>
      <c r="H43" s="159" t="s">
        <v>735</v>
      </c>
      <c r="I43" s="157">
        <v>46274</v>
      </c>
      <c r="J43" s="30">
        <f>J44</f>
        <v>46273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46274</v>
      </c>
      <c r="F44" s="156" t="s">
        <v>178</v>
      </c>
      <c r="G44" s="158">
        <v>46274</v>
      </c>
      <c r="H44" s="159" t="s">
        <v>718</v>
      </c>
      <c r="I44" s="157">
        <v>46274</v>
      </c>
      <c r="J44" s="30">
        <f>J42+1</f>
        <v>46273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1019</v>
      </c>
      <c r="E45" s="157">
        <v>46275</v>
      </c>
      <c r="F45" s="156" t="s">
        <v>303</v>
      </c>
      <c r="G45" s="158">
        <v>46275</v>
      </c>
      <c r="H45" s="159" t="s">
        <v>307</v>
      </c>
      <c r="I45" s="157">
        <v>46275</v>
      </c>
      <c r="J45" s="30">
        <f>J43+1</f>
        <v>46274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156" t="s">
        <v>1278</v>
      </c>
      <c r="E46" s="157">
        <v>46276</v>
      </c>
      <c r="F46" s="156" t="s">
        <v>1279</v>
      </c>
      <c r="G46" s="158">
        <v>46276</v>
      </c>
      <c r="H46" s="41" t="s">
        <v>1280</v>
      </c>
      <c r="I46" s="44">
        <v>46276</v>
      </c>
      <c r="J46" s="30">
        <f>J45+1</f>
        <v>46275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41"/>
      <c r="I50" s="40"/>
      <c r="J50" s="115">
        <f>J46+5</f>
        <v>46280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JPY159.71-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46281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46284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JPY5.1194-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17A6866-C18A-4BE0-A548-A3E5DDB19B15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46155.354166666664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610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579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46135.354166666664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549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494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46120.354166666664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445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46113.354166666664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46106.354166666664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41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46093.354166666664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76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18942-7877-4970-AB32-2DA59E2BDE8F}">
  <sheetPr>
    <pageSetUpPr fitToPage="1"/>
  </sheetPr>
  <dimension ref="A1:AX7702"/>
  <sheetViews>
    <sheetView view="pageBreakPreview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46275.354166666664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1182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1251</v>
      </c>
      <c r="E5" s="224">
        <v>46265</v>
      </c>
      <c r="F5" s="139" t="s">
        <v>1245</v>
      </c>
      <c r="G5" s="140">
        <v>46266</v>
      </c>
      <c r="H5" s="139" t="s">
        <v>532</v>
      </c>
      <c r="I5" s="141">
        <v>46267</v>
      </c>
      <c r="J5" s="21">
        <v>46266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476</v>
      </c>
      <c r="E8" s="157">
        <v>46268</v>
      </c>
      <c r="F8" s="156" t="s">
        <v>477</v>
      </c>
      <c r="G8" s="158">
        <v>46268</v>
      </c>
      <c r="H8" s="159" t="s">
        <v>904</v>
      </c>
      <c r="I8" s="157">
        <v>46268</v>
      </c>
      <c r="J8" s="30">
        <f>J5+2</f>
        <v>46268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736</v>
      </c>
      <c r="E9" s="163">
        <v>46269</v>
      </c>
      <c r="F9" s="156" t="s">
        <v>107</v>
      </c>
      <c r="G9" s="164">
        <v>46269</v>
      </c>
      <c r="H9" s="159" t="s">
        <v>1268</v>
      </c>
      <c r="I9" s="164">
        <v>46269</v>
      </c>
      <c r="J9" s="30">
        <f>J10</f>
        <v>46269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844</v>
      </c>
      <c r="E10" s="163">
        <v>46269</v>
      </c>
      <c r="F10" s="156" t="s">
        <v>305</v>
      </c>
      <c r="G10" s="158">
        <v>46269</v>
      </c>
      <c r="H10" s="159" t="s">
        <v>1256</v>
      </c>
      <c r="I10" s="164">
        <v>46269</v>
      </c>
      <c r="J10" s="30">
        <f>J8+1</f>
        <v>46269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189</v>
      </c>
      <c r="E11" s="164">
        <v>46269</v>
      </c>
      <c r="F11" s="156" t="s">
        <v>314</v>
      </c>
      <c r="G11" s="158">
        <v>46270</v>
      </c>
      <c r="H11" s="159" t="s">
        <v>82</v>
      </c>
      <c r="I11" s="164">
        <v>46270</v>
      </c>
      <c r="J11" s="30">
        <f>J9+1</f>
        <v>46270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467</v>
      </c>
      <c r="E12" s="163">
        <v>46270</v>
      </c>
      <c r="F12" s="156" t="s">
        <v>157</v>
      </c>
      <c r="G12" s="164">
        <v>46270</v>
      </c>
      <c r="H12" s="159" t="s">
        <v>812</v>
      </c>
      <c r="I12" s="157">
        <v>46270</v>
      </c>
      <c r="J12" s="30">
        <f>J11</f>
        <v>46270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1229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1230</v>
      </c>
      <c r="C17" s="220" t="s">
        <v>11</v>
      </c>
      <c r="D17" s="56" t="s">
        <v>1270</v>
      </c>
      <c r="E17" s="57">
        <v>46272</v>
      </c>
      <c r="F17" s="56"/>
      <c r="G17" s="58"/>
      <c r="H17" s="59"/>
      <c r="I17" s="60"/>
      <c r="J17" s="61">
        <f>J12+3</f>
        <v>46273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1247</v>
      </c>
      <c r="E20" s="224">
        <v>46264</v>
      </c>
      <c r="F20" s="186" t="s">
        <v>1248</v>
      </c>
      <c r="G20" s="141">
        <v>46265</v>
      </c>
      <c r="H20" s="186" t="s">
        <v>47</v>
      </c>
      <c r="I20" s="187">
        <v>46265</v>
      </c>
      <c r="J20" s="21">
        <v>46263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26</v>
      </c>
      <c r="D23" s="156" t="s">
        <v>84</v>
      </c>
      <c r="E23" s="157">
        <v>46267</v>
      </c>
      <c r="F23" s="156" t="s">
        <v>155</v>
      </c>
      <c r="G23" s="157">
        <v>46267</v>
      </c>
      <c r="H23" s="156" t="s">
        <v>147</v>
      </c>
      <c r="I23" s="157">
        <v>46267</v>
      </c>
      <c r="J23" s="30">
        <f>J24</f>
        <v>46267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25</v>
      </c>
      <c r="D24" s="176" t="s">
        <v>281</v>
      </c>
      <c r="E24" s="157">
        <v>46267</v>
      </c>
      <c r="F24" s="156" t="s">
        <v>639</v>
      </c>
      <c r="G24" s="157">
        <v>46267</v>
      </c>
      <c r="H24" s="156" t="s">
        <v>574</v>
      </c>
      <c r="I24" s="157">
        <v>46267</v>
      </c>
      <c r="J24" s="30">
        <f>J26+1</f>
        <v>46267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102</v>
      </c>
      <c r="E25" s="157">
        <v>46268</v>
      </c>
      <c r="F25" s="176" t="s">
        <v>783</v>
      </c>
      <c r="G25" s="157">
        <v>46268</v>
      </c>
      <c r="H25" s="176" t="s">
        <v>1255</v>
      </c>
      <c r="I25" s="157">
        <v>46268</v>
      </c>
      <c r="J25" s="30">
        <f>J20+3</f>
        <v>46266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46268</v>
      </c>
      <c r="F26" s="156" t="s">
        <v>490</v>
      </c>
      <c r="G26" s="164">
        <v>46268</v>
      </c>
      <c r="H26" s="159" t="s">
        <v>209</v>
      </c>
      <c r="I26" s="163">
        <v>46268</v>
      </c>
      <c r="J26" s="30">
        <f>J27</f>
        <v>46266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201</v>
      </c>
      <c r="E27" s="157">
        <v>46268</v>
      </c>
      <c r="F27" s="156" t="s">
        <v>259</v>
      </c>
      <c r="G27" s="157">
        <v>46207</v>
      </c>
      <c r="H27" s="156" t="s">
        <v>318</v>
      </c>
      <c r="I27" s="157">
        <v>46269</v>
      </c>
      <c r="J27" s="30">
        <f>J25</f>
        <v>46266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JPY160.22-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JPY5.1200-</v>
      </c>
      <c r="C32" s="90" t="s">
        <v>22</v>
      </c>
      <c r="D32" s="91" t="s">
        <v>1269</v>
      </c>
      <c r="E32" s="92">
        <v>46271</v>
      </c>
      <c r="F32" s="93"/>
      <c r="G32" s="94"/>
      <c r="H32" s="91"/>
      <c r="I32" s="94"/>
      <c r="J32" s="61">
        <f>J23+3</f>
        <v>46270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240">
        <v>1930</v>
      </c>
      <c r="E36" s="145">
        <v>46257</v>
      </c>
      <c r="F36" s="240">
        <v>1530</v>
      </c>
      <c r="G36" s="145">
        <v>46259</v>
      </c>
      <c r="H36" s="241">
        <v>1955</v>
      </c>
      <c r="I36" s="145">
        <v>46259</v>
      </c>
      <c r="J36" s="30">
        <v>46259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1187</v>
      </c>
      <c r="C37" s="150" t="s">
        <v>31</v>
      </c>
      <c r="D37" s="144" t="s">
        <v>918</v>
      </c>
      <c r="E37" s="145">
        <v>46260</v>
      </c>
      <c r="F37" s="146" t="s">
        <v>1232</v>
      </c>
      <c r="G37" s="147">
        <v>46260</v>
      </c>
      <c r="H37" s="148" t="s">
        <v>1234</v>
      </c>
      <c r="I37" s="149">
        <v>46261</v>
      </c>
      <c r="J37" s="30">
        <f>J36+2</f>
        <v>46261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1" t="s">
        <v>1236</v>
      </c>
      <c r="E38" s="152">
        <v>46262</v>
      </c>
      <c r="F38" s="151" t="s">
        <v>1242</v>
      </c>
      <c r="G38" s="153">
        <v>46263</v>
      </c>
      <c r="H38" s="154" t="s">
        <v>1243</v>
      </c>
      <c r="I38" s="152">
        <v>46263</v>
      </c>
      <c r="J38" s="30">
        <f>J37+2</f>
        <v>46263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46264</v>
      </c>
      <c r="F41" s="156" t="s">
        <v>897</v>
      </c>
      <c r="G41" s="158">
        <v>46265</v>
      </c>
      <c r="H41" s="159" t="s">
        <v>1043</v>
      </c>
      <c r="I41" s="157">
        <v>46265</v>
      </c>
      <c r="J41" s="30">
        <f>J38+1</f>
        <v>46264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348</v>
      </c>
      <c r="E42" s="157">
        <v>46266</v>
      </c>
      <c r="F42" s="156" t="s">
        <v>1249</v>
      </c>
      <c r="G42" s="158">
        <v>46266</v>
      </c>
      <c r="H42" s="159" t="s">
        <v>1250</v>
      </c>
      <c r="I42" s="157">
        <v>46266</v>
      </c>
      <c r="J42" s="30">
        <f>J41+1</f>
        <v>46265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63</v>
      </c>
      <c r="E43" s="157">
        <v>46266</v>
      </c>
      <c r="F43" s="156" t="s">
        <v>84</v>
      </c>
      <c r="G43" s="158">
        <v>46266</v>
      </c>
      <c r="H43" s="159" t="s">
        <v>209</v>
      </c>
      <c r="I43" s="157">
        <v>46266</v>
      </c>
      <c r="J43" s="30">
        <f>J44</f>
        <v>46266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46266</v>
      </c>
      <c r="F44" s="156" t="s">
        <v>214</v>
      </c>
      <c r="G44" s="158">
        <v>46267</v>
      </c>
      <c r="H44" s="159" t="s">
        <v>60</v>
      </c>
      <c r="I44" s="157">
        <v>46267</v>
      </c>
      <c r="J44" s="30">
        <f>J42+1</f>
        <v>46266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1257</v>
      </c>
      <c r="E45" s="157">
        <v>46267</v>
      </c>
      <c r="F45" s="156" t="s">
        <v>1258</v>
      </c>
      <c r="G45" s="158">
        <v>46268</v>
      </c>
      <c r="H45" s="159" t="s">
        <v>125</v>
      </c>
      <c r="I45" s="157">
        <v>46268</v>
      </c>
      <c r="J45" s="30">
        <f>J43+1</f>
        <v>46267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56" t="s">
        <v>50</v>
      </c>
      <c r="E46" s="157">
        <v>46269</v>
      </c>
      <c r="F46" s="156" t="s">
        <v>535</v>
      </c>
      <c r="G46" s="158">
        <v>46269</v>
      </c>
      <c r="H46" s="159" t="s">
        <v>111</v>
      </c>
      <c r="I46" s="157">
        <v>46269</v>
      </c>
      <c r="J46" s="30">
        <f>J45+1</f>
        <v>46268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47"/>
      <c r="E47" s="39"/>
      <c r="F47" s="38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39"/>
      <c r="F48" s="71"/>
      <c r="G48" s="40"/>
      <c r="H48" s="41"/>
      <c r="I48" s="39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74</v>
      </c>
      <c r="E50" s="163">
        <v>46272</v>
      </c>
      <c r="F50" s="156" t="s">
        <v>1274</v>
      </c>
      <c r="G50" s="164">
        <v>46273</v>
      </c>
      <c r="H50" s="159" t="s">
        <v>1275</v>
      </c>
      <c r="I50" s="164">
        <v>46273</v>
      </c>
      <c r="J50" s="115">
        <f>J46+5</f>
        <v>46273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JPY160.22-</v>
      </c>
      <c r="C51" s="150" t="s">
        <v>31</v>
      </c>
      <c r="D51" s="218" t="s">
        <v>1276</v>
      </c>
      <c r="E51" s="219">
        <v>46274</v>
      </c>
      <c r="F51" s="151" t="s">
        <v>1282</v>
      </c>
      <c r="G51" s="153">
        <v>46274</v>
      </c>
      <c r="H51" s="154" t="s">
        <v>369</v>
      </c>
      <c r="I51" s="153">
        <v>46275</v>
      </c>
      <c r="J51" s="122">
        <f>J50+1</f>
        <v>46274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1281</v>
      </c>
      <c r="E52" s="44">
        <v>46275</v>
      </c>
      <c r="F52" s="38"/>
      <c r="G52" s="43"/>
      <c r="H52" s="41"/>
      <c r="I52" s="43"/>
      <c r="J52" s="30">
        <f>J51+3</f>
        <v>46277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JPY5.1200-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B975EFA4-3512-497E-8378-3329D3F7FB6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46083.354166666664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143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46073.354166666664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175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46066.354166666664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213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46057.354166666664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234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274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46044.354166666664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316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46037.354166666664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347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362F-6F7E-4AE5-97C0-1656AD1C6299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46268.354166666664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1183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1214</v>
      </c>
      <c r="E5" s="224">
        <v>46259</v>
      </c>
      <c r="F5" s="139" t="s">
        <v>129</v>
      </c>
      <c r="G5" s="140">
        <v>46259</v>
      </c>
      <c r="H5" s="139" t="s">
        <v>106</v>
      </c>
      <c r="I5" s="141">
        <v>46260</v>
      </c>
      <c r="J5" s="21">
        <v>46259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1184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264</v>
      </c>
      <c r="E8" s="157">
        <v>46261</v>
      </c>
      <c r="F8" s="156" t="s">
        <v>1222</v>
      </c>
      <c r="G8" s="158">
        <v>46261</v>
      </c>
      <c r="H8" s="159" t="s">
        <v>478</v>
      </c>
      <c r="I8" s="157">
        <v>46261</v>
      </c>
      <c r="J8" s="30">
        <f>J5+2</f>
        <v>46261</v>
      </c>
      <c r="K8" s="34" t="s">
        <v>1221</v>
      </c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42</v>
      </c>
      <c r="E9" s="163">
        <v>46262</v>
      </c>
      <c r="F9" s="156" t="s">
        <v>50</v>
      </c>
      <c r="G9" s="164">
        <v>46262</v>
      </c>
      <c r="H9" s="159" t="s">
        <v>1241</v>
      </c>
      <c r="I9" s="164">
        <v>46262</v>
      </c>
      <c r="J9" s="30">
        <f>J10</f>
        <v>46262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313</v>
      </c>
      <c r="E10" s="163">
        <v>46262</v>
      </c>
      <c r="F10" s="156" t="s">
        <v>685</v>
      </c>
      <c r="G10" s="158">
        <v>46262</v>
      </c>
      <c r="H10" s="159" t="s">
        <v>48</v>
      </c>
      <c r="I10" s="164">
        <v>46262</v>
      </c>
      <c r="J10" s="30">
        <f>J8+1</f>
        <v>46262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557</v>
      </c>
      <c r="E11" s="164">
        <v>46262</v>
      </c>
      <c r="F11" s="156" t="s">
        <v>204</v>
      </c>
      <c r="G11" s="158">
        <v>46263</v>
      </c>
      <c r="H11" s="159" t="s">
        <v>534</v>
      </c>
      <c r="I11" s="164">
        <v>46263</v>
      </c>
      <c r="J11" s="30">
        <f>J9+1</f>
        <v>46263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413</v>
      </c>
      <c r="E12" s="158">
        <v>46263</v>
      </c>
      <c r="F12" s="156" t="s">
        <v>907</v>
      </c>
      <c r="G12" s="158">
        <v>46263</v>
      </c>
      <c r="H12" s="159" t="s">
        <v>1244</v>
      </c>
      <c r="I12" s="158">
        <v>46263</v>
      </c>
      <c r="J12" s="30">
        <f>J11</f>
        <v>46263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1181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1195</v>
      </c>
      <c r="C17" s="220" t="s">
        <v>11</v>
      </c>
      <c r="D17" s="56" t="s">
        <v>65</v>
      </c>
      <c r="E17" s="57">
        <v>46265</v>
      </c>
      <c r="F17" s="56"/>
      <c r="G17" s="58"/>
      <c r="H17" s="59"/>
      <c r="I17" s="60"/>
      <c r="J17" s="61">
        <f>J12+3</f>
        <v>46266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1213</v>
      </c>
      <c r="E20" s="224">
        <v>46256</v>
      </c>
      <c r="F20" s="186" t="s">
        <v>52</v>
      </c>
      <c r="G20" s="141">
        <v>46257</v>
      </c>
      <c r="H20" s="186" t="s">
        <v>276</v>
      </c>
      <c r="I20" s="187">
        <v>46257</v>
      </c>
      <c r="J20" s="21">
        <v>46256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1185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1207</v>
      </c>
      <c r="E23" s="157">
        <v>46259</v>
      </c>
      <c r="F23" s="156" t="s">
        <v>1208</v>
      </c>
      <c r="G23" s="157">
        <v>46260</v>
      </c>
      <c r="H23" s="156" t="s">
        <v>1216</v>
      </c>
      <c r="I23" s="157">
        <v>46260</v>
      </c>
      <c r="J23" s="30">
        <f>J27+1</f>
        <v>46260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1217</v>
      </c>
      <c r="E24" s="157">
        <v>46260</v>
      </c>
      <c r="F24" s="156" t="s">
        <v>1218</v>
      </c>
      <c r="G24" s="157">
        <v>46260</v>
      </c>
      <c r="H24" s="156" t="s">
        <v>1219</v>
      </c>
      <c r="I24" s="157">
        <v>46260</v>
      </c>
      <c r="J24" s="30">
        <f>J23</f>
        <v>46260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16</v>
      </c>
      <c r="D25" s="156" t="s">
        <v>1220</v>
      </c>
      <c r="E25" s="157">
        <v>46261</v>
      </c>
      <c r="F25" s="156" t="s">
        <v>1223</v>
      </c>
      <c r="G25" s="157">
        <v>46261</v>
      </c>
      <c r="H25" s="156" t="s">
        <v>1225</v>
      </c>
      <c r="I25" s="157">
        <v>46261</v>
      </c>
      <c r="J25" s="30">
        <f>J26</f>
        <v>46259</v>
      </c>
      <c r="K25" s="83"/>
      <c r="L25" s="23"/>
      <c r="M25" s="23"/>
      <c r="N25" s="23"/>
      <c r="O25" s="23"/>
    </row>
    <row r="26" spans="1:15" s="7" customFormat="1" ht="15" customHeight="1" x14ac:dyDescent="0.25">
      <c r="B26" s="82"/>
      <c r="C26" s="188" t="s">
        <v>24</v>
      </c>
      <c r="D26" s="176" t="s">
        <v>1226</v>
      </c>
      <c r="E26" s="157">
        <v>46261</v>
      </c>
      <c r="F26" s="176" t="s">
        <v>1224</v>
      </c>
      <c r="G26" s="157">
        <v>46261</v>
      </c>
      <c r="H26" s="176" t="s">
        <v>1227</v>
      </c>
      <c r="I26" s="157">
        <v>46261</v>
      </c>
      <c r="J26" s="30">
        <f>J20+3</f>
        <v>46259</v>
      </c>
      <c r="K26" s="34"/>
      <c r="L26" s="23"/>
      <c r="M26" s="23"/>
      <c r="N26" s="23"/>
      <c r="O26" s="23"/>
    </row>
    <row r="27" spans="1:15" s="7" customFormat="1" ht="15" customHeight="1" x14ac:dyDescent="0.25">
      <c r="B27" s="77"/>
      <c r="C27" s="143" t="s">
        <v>15</v>
      </c>
      <c r="D27" s="156" t="s">
        <v>1228</v>
      </c>
      <c r="E27" s="157">
        <v>46261</v>
      </c>
      <c r="F27" s="156" t="s">
        <v>1238</v>
      </c>
      <c r="G27" s="164">
        <v>46262</v>
      </c>
      <c r="H27" s="159" t="s">
        <v>1239</v>
      </c>
      <c r="I27" s="163">
        <v>46262</v>
      </c>
      <c r="J27" s="30">
        <f>J25</f>
        <v>46259</v>
      </c>
      <c r="K27" s="42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JPY159.48-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JPY5.0882-</v>
      </c>
      <c r="C32" s="90" t="s">
        <v>22</v>
      </c>
      <c r="D32" s="91" t="s">
        <v>1240</v>
      </c>
      <c r="E32" s="92">
        <v>46264</v>
      </c>
      <c r="F32" s="93"/>
      <c r="G32" s="94"/>
      <c r="H32" s="91"/>
      <c r="I32" s="94"/>
      <c r="J32" s="61">
        <f>J24+3</f>
        <v>46263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1196</v>
      </c>
      <c r="E36" s="145">
        <v>46252</v>
      </c>
      <c r="F36" s="146" t="s">
        <v>1197</v>
      </c>
      <c r="G36" s="147">
        <v>46252</v>
      </c>
      <c r="H36" s="148" t="s">
        <v>1198</v>
      </c>
      <c r="I36" s="149">
        <v>46253</v>
      </c>
      <c r="J36" s="30">
        <v>46252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1186</v>
      </c>
      <c r="C37" s="150" t="s">
        <v>31</v>
      </c>
      <c r="D37" s="151" t="s">
        <v>1199</v>
      </c>
      <c r="E37" s="152">
        <v>46253</v>
      </c>
      <c r="F37" s="151" t="s">
        <v>1200</v>
      </c>
      <c r="G37" s="153">
        <v>46253</v>
      </c>
      <c r="H37" s="154" t="s">
        <v>1201</v>
      </c>
      <c r="I37" s="152">
        <v>46254</v>
      </c>
      <c r="J37" s="30">
        <f>J36+2</f>
        <v>46254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1202</v>
      </c>
      <c r="E38" s="157">
        <v>46255</v>
      </c>
      <c r="F38" s="156" t="s">
        <v>1101</v>
      </c>
      <c r="G38" s="158">
        <v>46255</v>
      </c>
      <c r="H38" s="159" t="s">
        <v>1076</v>
      </c>
      <c r="I38" s="157">
        <v>46255</v>
      </c>
      <c r="J38" s="30">
        <f>J37+2</f>
        <v>46256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</v>
      </c>
      <c r="E41" s="157">
        <v>46257</v>
      </c>
      <c r="F41" s="156" t="s">
        <v>223</v>
      </c>
      <c r="G41" s="158">
        <v>46257</v>
      </c>
      <c r="H41" s="159" t="s">
        <v>180</v>
      </c>
      <c r="I41" s="157">
        <v>46258</v>
      </c>
      <c r="J41" s="30">
        <f>J38+1</f>
        <v>46257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736</v>
      </c>
      <c r="E42" s="157">
        <v>46259</v>
      </c>
      <c r="F42" s="156" t="s">
        <v>344</v>
      </c>
      <c r="G42" s="158">
        <v>46259</v>
      </c>
      <c r="H42" s="159" t="s">
        <v>53</v>
      </c>
      <c r="I42" s="157">
        <v>46259</v>
      </c>
      <c r="J42" s="30">
        <f>J43+1</f>
        <v>46259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46259</v>
      </c>
      <c r="F43" s="156" t="s">
        <v>84</v>
      </c>
      <c r="G43" s="158">
        <v>46259</v>
      </c>
      <c r="H43" s="159" t="s">
        <v>1209</v>
      </c>
      <c r="I43" s="157">
        <v>46259</v>
      </c>
      <c r="J43" s="30">
        <f>J41+1</f>
        <v>46258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1210</v>
      </c>
      <c r="E44" s="157">
        <v>46259</v>
      </c>
      <c r="F44" s="156" t="s">
        <v>53</v>
      </c>
      <c r="G44" s="158">
        <v>46260</v>
      </c>
      <c r="H44" s="159" t="s">
        <v>48</v>
      </c>
      <c r="I44" s="157">
        <v>46260</v>
      </c>
      <c r="J44" s="30">
        <f>J42</f>
        <v>46259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144</v>
      </c>
      <c r="E45" s="157">
        <v>46261</v>
      </c>
      <c r="F45" s="156" t="s">
        <v>1208</v>
      </c>
      <c r="G45" s="158">
        <v>46261</v>
      </c>
      <c r="H45" s="159" t="s">
        <v>1211</v>
      </c>
      <c r="I45" s="157">
        <v>46261</v>
      </c>
      <c r="J45" s="30">
        <f>J44+1</f>
        <v>46260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1208</v>
      </c>
      <c r="E46" s="163">
        <v>46262</v>
      </c>
      <c r="F46" s="156" t="s">
        <v>1212</v>
      </c>
      <c r="G46" s="164">
        <v>46262</v>
      </c>
      <c r="H46" s="159" t="s">
        <v>70</v>
      </c>
      <c r="I46" s="163">
        <v>46262</v>
      </c>
      <c r="J46" s="30">
        <f>J45+1</f>
        <v>46261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345</v>
      </c>
      <c r="E50" s="163">
        <v>46264</v>
      </c>
      <c r="F50" s="156" t="s">
        <v>124</v>
      </c>
      <c r="G50" s="164">
        <v>46266</v>
      </c>
      <c r="H50" s="156" t="s">
        <v>1246</v>
      </c>
      <c r="I50" s="164">
        <v>46266</v>
      </c>
      <c r="J50" s="115">
        <f>J46+5</f>
        <v>46266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JPY159.48-</v>
      </c>
      <c r="C51" s="150" t="s">
        <v>31</v>
      </c>
      <c r="D51" s="218" t="s">
        <v>71</v>
      </c>
      <c r="E51" s="219">
        <v>46267</v>
      </c>
      <c r="F51" s="151" t="s">
        <v>1253</v>
      </c>
      <c r="G51" s="153">
        <v>46267</v>
      </c>
      <c r="H51" s="154" t="s">
        <v>1254</v>
      </c>
      <c r="I51" s="153">
        <v>46267</v>
      </c>
      <c r="J51" s="122">
        <f>J50+1</f>
        <v>46267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JPY23.85-</v>
      </c>
      <c r="C52" s="37" t="s">
        <v>32</v>
      </c>
      <c r="D52" s="38" t="s">
        <v>1252</v>
      </c>
      <c r="E52" s="44">
        <v>46268</v>
      </c>
      <c r="F52" s="38"/>
      <c r="G52" s="43"/>
      <c r="H52" s="41"/>
      <c r="I52" s="43"/>
      <c r="J52" s="30">
        <f>J51+3</f>
        <v>46270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JPY5.0882-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580E51B1-EB4D-41D0-8C07-2E57275C76F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786CE-B1F7-4953-A49A-0A3F0610A385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46259.354166666664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1179</v>
      </c>
      <c r="E5" s="224">
        <v>46252</v>
      </c>
      <c r="F5" s="139" t="s">
        <v>399</v>
      </c>
      <c r="G5" s="140">
        <v>46252</v>
      </c>
      <c r="H5" s="139" t="s">
        <v>753</v>
      </c>
      <c r="I5" s="141">
        <v>46253</v>
      </c>
      <c r="J5" s="21">
        <v>46252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1160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114</v>
      </c>
      <c r="E8" s="157">
        <v>46254</v>
      </c>
      <c r="F8" s="156" t="s">
        <v>306</v>
      </c>
      <c r="G8" s="158">
        <v>46254</v>
      </c>
      <c r="H8" s="159" t="s">
        <v>640</v>
      </c>
      <c r="I8" s="157">
        <v>46254</v>
      </c>
      <c r="J8" s="30">
        <f>J5+2</f>
        <v>46254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16</v>
      </c>
      <c r="D9" s="156" t="s">
        <v>194</v>
      </c>
      <c r="E9" s="163">
        <v>46255</v>
      </c>
      <c r="F9" s="156" t="s">
        <v>103</v>
      </c>
      <c r="G9" s="163">
        <v>46255</v>
      </c>
      <c r="H9" s="156" t="s">
        <v>1169</v>
      </c>
      <c r="I9" s="163">
        <v>46255</v>
      </c>
      <c r="J9" s="30">
        <f>J10</f>
        <v>46255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143" t="s">
        <v>15</v>
      </c>
      <c r="D10" s="156" t="s">
        <v>621</v>
      </c>
      <c r="E10" s="163">
        <v>46255</v>
      </c>
      <c r="F10" s="156" t="s">
        <v>183</v>
      </c>
      <c r="G10" s="163">
        <v>46255</v>
      </c>
      <c r="H10" s="156" t="s">
        <v>1203</v>
      </c>
      <c r="I10" s="163">
        <v>46255</v>
      </c>
      <c r="J10" s="30">
        <f>J8+1</f>
        <v>46255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3">
        <v>46255</v>
      </c>
      <c r="F11" s="156" t="s">
        <v>103</v>
      </c>
      <c r="G11" s="158">
        <v>46256</v>
      </c>
      <c r="H11" s="159" t="s">
        <v>1205</v>
      </c>
      <c r="I11" s="164">
        <v>46256</v>
      </c>
      <c r="J11" s="30">
        <f>J9+1</f>
        <v>46256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774</v>
      </c>
      <c r="E12" s="163">
        <v>46256</v>
      </c>
      <c r="F12" s="156" t="s">
        <v>65</v>
      </c>
      <c r="G12" s="164">
        <v>46256</v>
      </c>
      <c r="H12" s="159" t="s">
        <v>43</v>
      </c>
      <c r="I12" s="157">
        <v>46256</v>
      </c>
      <c r="J12" s="30">
        <f>J11</f>
        <v>46256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1161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1164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1166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1165</v>
      </c>
      <c r="C17" s="220" t="s">
        <v>11</v>
      </c>
      <c r="D17" s="56" t="s">
        <v>1206</v>
      </c>
      <c r="E17" s="57">
        <v>46258</v>
      </c>
      <c r="F17" s="56"/>
      <c r="G17" s="58"/>
      <c r="H17" s="59"/>
      <c r="I17" s="60"/>
      <c r="J17" s="61">
        <f>J12+3</f>
        <v>46259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73</v>
      </c>
      <c r="E20" s="224">
        <v>46246</v>
      </c>
      <c r="F20" s="186" t="s">
        <v>296</v>
      </c>
      <c r="G20" s="141">
        <v>46249</v>
      </c>
      <c r="H20" s="186" t="s">
        <v>172</v>
      </c>
      <c r="I20" s="187">
        <v>46250</v>
      </c>
      <c r="J20" s="21">
        <v>46249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1162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77"/>
      <c r="C23" s="143" t="s">
        <v>24</v>
      </c>
      <c r="D23" s="156" t="s">
        <v>344</v>
      </c>
      <c r="E23" s="163">
        <v>46252</v>
      </c>
      <c r="F23" s="156" t="s">
        <v>46</v>
      </c>
      <c r="G23" s="164">
        <v>46252</v>
      </c>
      <c r="H23" s="159" t="s">
        <v>596</v>
      </c>
      <c r="I23" s="163">
        <v>46252</v>
      </c>
      <c r="J23" s="30">
        <f>J24</f>
        <v>46252</v>
      </c>
      <c r="K23" s="42"/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143" t="s">
        <v>15</v>
      </c>
      <c r="D24" s="156" t="s">
        <v>526</v>
      </c>
      <c r="E24" s="157">
        <v>46252</v>
      </c>
      <c r="F24" s="156" t="s">
        <v>138</v>
      </c>
      <c r="G24" s="157">
        <v>46252</v>
      </c>
      <c r="H24" s="156" t="s">
        <v>189</v>
      </c>
      <c r="I24" s="157">
        <v>46252</v>
      </c>
      <c r="J24" s="30">
        <f>J25</f>
        <v>46252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571</v>
      </c>
      <c r="E25" s="157">
        <v>46252</v>
      </c>
      <c r="F25" s="176" t="s">
        <v>103</v>
      </c>
      <c r="G25" s="157">
        <v>46253</v>
      </c>
      <c r="H25" s="176" t="s">
        <v>1180</v>
      </c>
      <c r="I25" s="157">
        <v>46253</v>
      </c>
      <c r="J25" s="30">
        <f>J20+3</f>
        <v>46252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5"/>
      <c r="C26" s="188" t="s">
        <v>25</v>
      </c>
      <c r="D26" s="176" t="s">
        <v>441</v>
      </c>
      <c r="E26" s="157">
        <v>46253</v>
      </c>
      <c r="F26" s="156" t="s">
        <v>476</v>
      </c>
      <c r="G26" s="157">
        <v>46253</v>
      </c>
      <c r="H26" s="156" t="s">
        <v>558</v>
      </c>
      <c r="I26" s="157">
        <v>46253</v>
      </c>
      <c r="J26" s="30">
        <f>J23+1</f>
        <v>46253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188" t="s">
        <v>26</v>
      </c>
      <c r="D27" s="156" t="s">
        <v>214</v>
      </c>
      <c r="E27" s="157">
        <v>46254</v>
      </c>
      <c r="F27" s="156" t="s">
        <v>1174</v>
      </c>
      <c r="G27" s="157">
        <v>46254</v>
      </c>
      <c r="H27" s="156" t="s">
        <v>123</v>
      </c>
      <c r="I27" s="157">
        <v>46254</v>
      </c>
      <c r="J27" s="30">
        <f>J26</f>
        <v>46253</v>
      </c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JPY160.38-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JPY5.0703-</v>
      </c>
      <c r="C32" s="90" t="s">
        <v>22</v>
      </c>
      <c r="D32" s="91" t="s">
        <v>1192</v>
      </c>
      <c r="E32" s="92">
        <v>46256</v>
      </c>
      <c r="F32" s="93"/>
      <c r="G32" s="94"/>
      <c r="H32" s="91"/>
      <c r="I32" s="94"/>
      <c r="J32" s="61">
        <f>J27+3</f>
        <v>46256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662</v>
      </c>
      <c r="E36" s="145">
        <v>46244</v>
      </c>
      <c r="F36" s="146" t="s">
        <v>540</v>
      </c>
      <c r="G36" s="147">
        <v>46245</v>
      </c>
      <c r="H36" s="148" t="s">
        <v>1096</v>
      </c>
      <c r="I36" s="149">
        <v>46245</v>
      </c>
      <c r="J36" s="30">
        <v>46245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1163</v>
      </c>
      <c r="C37" s="150" t="s">
        <v>31</v>
      </c>
      <c r="D37" s="151" t="s">
        <v>1170</v>
      </c>
      <c r="E37" s="152">
        <v>46246</v>
      </c>
      <c r="F37" s="151" t="s">
        <v>1171</v>
      </c>
      <c r="G37" s="153">
        <v>46246</v>
      </c>
      <c r="H37" s="154" t="s">
        <v>68</v>
      </c>
      <c r="I37" s="152">
        <v>46247</v>
      </c>
      <c r="J37" s="30">
        <f>J36+2</f>
        <v>46247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163</v>
      </c>
      <c r="E38" s="157">
        <v>46248</v>
      </c>
      <c r="F38" s="156" t="s">
        <v>42</v>
      </c>
      <c r="G38" s="158">
        <v>46249</v>
      </c>
      <c r="H38" s="159" t="s">
        <v>127</v>
      </c>
      <c r="I38" s="157">
        <v>46249</v>
      </c>
      <c r="J38" s="30">
        <f>J37+2</f>
        <v>46249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736</v>
      </c>
      <c r="E41" s="157">
        <v>46251</v>
      </c>
      <c r="F41" s="156" t="s">
        <v>1173</v>
      </c>
      <c r="G41" s="158">
        <v>46251</v>
      </c>
      <c r="H41" s="159" t="s">
        <v>263</v>
      </c>
      <c r="I41" s="157">
        <v>46251</v>
      </c>
      <c r="J41" s="30">
        <f>J38+1</f>
        <v>46250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46252</v>
      </c>
      <c r="F42" s="156" t="s">
        <v>1178</v>
      </c>
      <c r="G42" s="157">
        <v>46252</v>
      </c>
      <c r="H42" s="159" t="s">
        <v>362</v>
      </c>
      <c r="I42" s="157">
        <v>46252</v>
      </c>
      <c r="J42" s="30">
        <f>J41+1</f>
        <v>46251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1172</v>
      </c>
      <c r="E43" s="157">
        <v>46252</v>
      </c>
      <c r="F43" s="156" t="s">
        <v>819</v>
      </c>
      <c r="G43" s="157">
        <v>46252</v>
      </c>
      <c r="H43" s="159" t="s">
        <v>209</v>
      </c>
      <c r="I43" s="157">
        <v>46252</v>
      </c>
      <c r="J43" s="30">
        <f>J42+1</f>
        <v>46252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460</v>
      </c>
      <c r="E44" s="157">
        <v>46252</v>
      </c>
      <c r="F44" s="156" t="s">
        <v>98</v>
      </c>
      <c r="G44" s="158">
        <v>46253</v>
      </c>
      <c r="H44" s="159" t="s">
        <v>163</v>
      </c>
      <c r="I44" s="157">
        <v>46253</v>
      </c>
      <c r="J44" s="30">
        <f>J43</f>
        <v>46252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785</v>
      </c>
      <c r="E45" s="157">
        <v>46254</v>
      </c>
      <c r="F45" s="156" t="s">
        <v>208</v>
      </c>
      <c r="G45" s="157">
        <v>46254</v>
      </c>
      <c r="H45" s="156" t="s">
        <v>669</v>
      </c>
      <c r="I45" s="157">
        <v>46254</v>
      </c>
      <c r="J45" s="30">
        <f>J44+1</f>
        <v>46253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46255</v>
      </c>
      <c r="F46" s="156" t="s">
        <v>220</v>
      </c>
      <c r="G46" s="164">
        <v>46255</v>
      </c>
      <c r="H46" s="159" t="s">
        <v>981</v>
      </c>
      <c r="I46" s="163">
        <v>46255</v>
      </c>
      <c r="J46" s="30">
        <f>J45+1</f>
        <v>46254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1204</v>
      </c>
      <c r="E50" s="39">
        <v>46257</v>
      </c>
      <c r="F50" s="38" t="s">
        <v>1215</v>
      </c>
      <c r="G50" s="40">
        <v>46259</v>
      </c>
      <c r="H50" s="38" t="s">
        <v>73</v>
      </c>
      <c r="I50" s="40">
        <v>46259</v>
      </c>
      <c r="J50" s="115">
        <f>J46+5</f>
        <v>46259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JPY160.38-</v>
      </c>
      <c r="C51" s="117" t="s">
        <v>31</v>
      </c>
      <c r="D51" s="118" t="s">
        <v>1231</v>
      </c>
      <c r="E51" s="119">
        <v>46260</v>
      </c>
      <c r="F51" s="81" t="s">
        <v>1233</v>
      </c>
      <c r="G51" s="120">
        <v>46260</v>
      </c>
      <c r="H51" s="121" t="s">
        <v>1235</v>
      </c>
      <c r="I51" s="120">
        <v>46261</v>
      </c>
      <c r="J51" s="122">
        <f>J50+1</f>
        <v>46260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JPY23.93-</v>
      </c>
      <c r="C52" s="37" t="s">
        <v>32</v>
      </c>
      <c r="D52" s="38" t="s">
        <v>1237</v>
      </c>
      <c r="E52" s="44">
        <v>46262</v>
      </c>
      <c r="F52" s="38" t="s">
        <v>1036</v>
      </c>
      <c r="G52" s="43">
        <v>46262</v>
      </c>
      <c r="H52" s="41" t="s">
        <v>665</v>
      </c>
      <c r="I52" s="43">
        <v>46263</v>
      </c>
      <c r="J52" s="30">
        <f>J51+3</f>
        <v>46263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JPY5.0703-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28E8604-8493-4801-A0E2-5E7A77B116D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zoomScaleNormal="100" zoomScaleSheetLayoutView="100" workbookViewId="0">
      <selection activeCell="F52" sqref="F52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1157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</v>
      </c>
      <c r="E41" s="157">
        <v>46244</v>
      </c>
      <c r="F41" s="156" t="s">
        <v>1145</v>
      </c>
      <c r="G41" s="158">
        <v>46244</v>
      </c>
      <c r="H41" s="159" t="s">
        <v>78</v>
      </c>
      <c r="I41" s="157">
        <v>46244</v>
      </c>
      <c r="J41" s="30">
        <f>J38+1</f>
        <v>46243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1146</v>
      </c>
      <c r="E42" s="157">
        <v>46245</v>
      </c>
      <c r="F42" s="156" t="s">
        <v>183</v>
      </c>
      <c r="G42" s="158">
        <v>46245</v>
      </c>
      <c r="H42" s="159" t="s">
        <v>1144</v>
      </c>
      <c r="I42" s="163">
        <v>46245</v>
      </c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557</v>
      </c>
      <c r="E43" s="157">
        <v>46246</v>
      </c>
      <c r="F43" s="156" t="s">
        <v>113</v>
      </c>
      <c r="G43" s="158">
        <v>46246</v>
      </c>
      <c r="H43" s="159" t="s">
        <v>92</v>
      </c>
      <c r="I43" s="157">
        <v>46246</v>
      </c>
      <c r="J43" s="30">
        <f>J42+1</f>
        <v>46245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46246</v>
      </c>
      <c r="F44" s="156" t="s">
        <v>264</v>
      </c>
      <c r="G44" s="158">
        <v>46246</v>
      </c>
      <c r="H44" s="159" t="s">
        <v>460</v>
      </c>
      <c r="I44" s="157">
        <v>46246</v>
      </c>
      <c r="J44" s="30">
        <f>J43</f>
        <v>46245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343</v>
      </c>
      <c r="E45" s="157">
        <v>46247</v>
      </c>
      <c r="F45" s="156" t="s">
        <v>50</v>
      </c>
      <c r="G45" s="157">
        <v>46249</v>
      </c>
      <c r="H45" s="159" t="s">
        <v>1158</v>
      </c>
      <c r="I45" s="157">
        <v>46249</v>
      </c>
      <c r="J45" s="30">
        <f>J44+1</f>
        <v>46246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194</v>
      </c>
      <c r="E46" s="163">
        <v>46250</v>
      </c>
      <c r="F46" s="156" t="s">
        <v>590</v>
      </c>
      <c r="G46" s="164">
        <v>46250</v>
      </c>
      <c r="H46" s="159" t="s">
        <v>1169</v>
      </c>
      <c r="I46" s="163">
        <v>46250</v>
      </c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110</v>
      </c>
      <c r="E50" s="163">
        <v>46252</v>
      </c>
      <c r="F50" s="156" t="s">
        <v>1175</v>
      </c>
      <c r="G50" s="164">
        <v>46252</v>
      </c>
      <c r="H50" s="156" t="s">
        <v>1176</v>
      </c>
      <c r="I50" s="164">
        <v>46253</v>
      </c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218" t="s">
        <v>1177</v>
      </c>
      <c r="E51" s="219">
        <v>46253</v>
      </c>
      <c r="F51" s="151" t="s">
        <v>54</v>
      </c>
      <c r="G51" s="120">
        <v>46253</v>
      </c>
      <c r="H51" s="121" t="s">
        <v>1191</v>
      </c>
      <c r="I51" s="120">
        <v>46254</v>
      </c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46251.354166666664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1087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224">
        <v>46244</v>
      </c>
      <c r="F5" s="139" t="s">
        <v>123</v>
      </c>
      <c r="G5" s="140">
        <v>46245</v>
      </c>
      <c r="H5" s="139" t="s">
        <v>150</v>
      </c>
      <c r="I5" s="141">
        <v>46245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228"/>
      <c r="C8" s="143" t="s">
        <v>16</v>
      </c>
      <c r="D8" s="156" t="s">
        <v>49</v>
      </c>
      <c r="E8" s="163">
        <v>46247</v>
      </c>
      <c r="F8" s="156" t="s">
        <v>194</v>
      </c>
      <c r="G8" s="164">
        <v>46248</v>
      </c>
      <c r="H8" s="159" t="s">
        <v>349</v>
      </c>
      <c r="I8" s="164">
        <v>46248</v>
      </c>
      <c r="J8" s="30">
        <f>J12+1</f>
        <v>46241</v>
      </c>
      <c r="K8" s="34"/>
      <c r="L8" s="23"/>
      <c r="M8" s="23"/>
      <c r="N8" s="23"/>
      <c r="O8" s="23"/>
    </row>
    <row r="9" spans="2:15" s="7" customFormat="1" ht="15" customHeight="1" x14ac:dyDescent="0.25">
      <c r="B9" s="77"/>
      <c r="C9" s="143" t="s">
        <v>15</v>
      </c>
      <c r="D9" s="156" t="s">
        <v>165</v>
      </c>
      <c r="E9" s="163">
        <v>46248</v>
      </c>
      <c r="F9" s="156" t="s">
        <v>168</v>
      </c>
      <c r="G9" s="158">
        <v>46248</v>
      </c>
      <c r="H9" s="159" t="s">
        <v>441</v>
      </c>
      <c r="I9" s="164">
        <v>46248</v>
      </c>
      <c r="J9" s="30">
        <f>J8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235" t="s">
        <v>118</v>
      </c>
      <c r="D10" s="236"/>
      <c r="E10" s="237"/>
      <c r="F10" s="236"/>
      <c r="G10" s="238"/>
      <c r="H10" s="239"/>
      <c r="I10" s="237"/>
      <c r="J10" s="30">
        <f>J9+1</f>
        <v>46242</v>
      </c>
      <c r="K10" s="34" t="s">
        <v>1154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644</v>
      </c>
      <c r="E11" s="163">
        <v>46249</v>
      </c>
      <c r="F11" s="156" t="s">
        <v>208</v>
      </c>
      <c r="G11" s="164">
        <v>46249</v>
      </c>
      <c r="H11" s="159" t="s">
        <v>385</v>
      </c>
      <c r="I11" s="157">
        <v>46249</v>
      </c>
      <c r="J11" s="30">
        <f>J10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433</v>
      </c>
      <c r="E12" s="157">
        <v>46250</v>
      </c>
      <c r="F12" s="156" t="s">
        <v>1153</v>
      </c>
      <c r="G12" s="158">
        <v>46250</v>
      </c>
      <c r="H12" s="159" t="s">
        <v>1083</v>
      </c>
      <c r="I12" s="157">
        <v>46250</v>
      </c>
      <c r="J12" s="30">
        <f>J5+2</f>
        <v>46240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 t="s">
        <v>144</v>
      </c>
      <c r="E17" s="44">
        <v>46252</v>
      </c>
      <c r="F17" s="56" t="s">
        <v>1167</v>
      </c>
      <c r="G17" s="58">
        <v>46252</v>
      </c>
      <c r="H17" s="59" t="s">
        <v>1168</v>
      </c>
      <c r="I17" s="60">
        <v>46253</v>
      </c>
      <c r="J17" s="61">
        <f>J11+3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143" t="s">
        <v>1120</v>
      </c>
      <c r="D29" s="156" t="s">
        <v>294</v>
      </c>
      <c r="E29" s="163">
        <v>46242</v>
      </c>
      <c r="F29" s="156" t="s">
        <v>1135</v>
      </c>
      <c r="G29" s="164">
        <v>46243</v>
      </c>
      <c r="H29" s="159" t="s">
        <v>725</v>
      </c>
      <c r="I29" s="163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 t="s">
        <v>1150</v>
      </c>
      <c r="E32" s="92">
        <v>46246</v>
      </c>
      <c r="F32" s="93" t="s">
        <v>1151</v>
      </c>
      <c r="G32" s="94">
        <v>46248</v>
      </c>
      <c r="H32" s="91" t="s">
        <v>1152</v>
      </c>
      <c r="I32" s="94">
        <v>46249</v>
      </c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197</v>
      </c>
      <c r="E50" s="163">
        <v>46244</v>
      </c>
      <c r="F50" s="156" t="s">
        <v>1147</v>
      </c>
      <c r="G50" s="164">
        <v>46245</v>
      </c>
      <c r="H50" s="156" t="s">
        <v>1148</v>
      </c>
      <c r="I50" s="164">
        <v>46245</v>
      </c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218" t="s">
        <v>1149</v>
      </c>
      <c r="E51" s="219">
        <v>46246</v>
      </c>
      <c r="F51" s="81" t="s">
        <v>1156</v>
      </c>
      <c r="G51" s="120">
        <v>46247</v>
      </c>
      <c r="H51" s="121" t="s">
        <v>1155</v>
      </c>
      <c r="I51" s="120">
        <v>46247</v>
      </c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3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46243.354166666664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1061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46" t="s">
        <v>0</v>
      </c>
      <c r="C1" s="246"/>
      <c r="D1" s="2"/>
      <c r="E1" s="2"/>
      <c r="F1" s="2"/>
      <c r="G1" s="2"/>
      <c r="H1" s="2"/>
      <c r="I1" s="247">
        <v>46232.354166666664</v>
      </c>
      <c r="J1" s="247"/>
      <c r="K1" s="3"/>
      <c r="L1" s="4"/>
      <c r="M1" s="4"/>
      <c r="N1" s="5"/>
      <c r="O1" s="6"/>
    </row>
    <row r="2" spans="2:15" s="7" customFormat="1" ht="13.5" customHeight="1" x14ac:dyDescent="0.25">
      <c r="B2" s="248" t="s">
        <v>1029</v>
      </c>
      <c r="C2" s="248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42" t="s">
        <v>5</v>
      </c>
      <c r="E4" s="243"/>
      <c r="F4" s="242" t="s">
        <v>6</v>
      </c>
      <c r="G4" s="243"/>
      <c r="H4" s="244" t="s">
        <v>7</v>
      </c>
      <c r="I4" s="245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42" t="s">
        <v>5</v>
      </c>
      <c r="E19" s="243"/>
      <c r="F19" s="242" t="s">
        <v>6</v>
      </c>
      <c r="G19" s="243"/>
      <c r="H19" s="244" t="s">
        <v>7</v>
      </c>
      <c r="I19" s="245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42" t="s">
        <v>5</v>
      </c>
      <c r="E34" s="243"/>
      <c r="F34" s="242" t="s">
        <v>6</v>
      </c>
      <c r="G34" s="243"/>
      <c r="H34" s="244" t="s">
        <v>7</v>
      </c>
      <c r="I34" s="245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37</vt:i4>
      </vt:variant>
      <vt:variant>
        <vt:lpstr>名前付き一覧</vt:lpstr>
      </vt:variant>
      <vt:variant>
        <vt:i4>37</vt:i4>
      </vt:variant>
    </vt:vector>
  </HeadingPairs>
  <TitlesOfParts>
    <vt:vector size="74" baseType="lpstr">
      <vt:lpstr>WK38・2026</vt:lpstr>
      <vt:lpstr>WK37・2026</vt:lpstr>
      <vt:lpstr>WK36・2026</vt:lpstr>
      <vt:lpstr>WK35・2026</vt:lpstr>
      <vt:lpstr>WK34・2026</vt:lpstr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  <vt:lpstr>WK34・2026!Print_Area</vt:lpstr>
      <vt:lpstr>WK35・2026!Print_Area</vt:lpstr>
      <vt:lpstr>WK36・2026!Print_Area</vt:lpstr>
      <vt:lpstr>WK37・2026!Print_Area</vt:lpstr>
      <vt:lpstr>WK38・2026!Print_Area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2026-09-10T23:32:28Z</dcterms:modified>
</cp:coreProperties>
</file>